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11640" firstSheet="5" activeTab="7"/>
  </bookViews>
  <sheets>
    <sheet name="Titelblatt" sheetId="1" r:id="rId1"/>
    <sheet name="Erfolgsplan Ertr10änd." sheetId="2" r:id="rId2"/>
    <sheet name="Erfolgsplan Aufw10änd." sheetId="3" r:id="rId3"/>
    <sheet name="Ergebnismitt. Erfolgsplan10änd." sheetId="4" r:id="rId4"/>
    <sheet name="Vermögensplan Einn10 änd" sheetId="5" r:id="rId5"/>
    <sheet name="Vermögensplan Ausg10 änd" sheetId="6" r:id="rId6"/>
    <sheet name="Feststellungsbeschl10änd." sheetId="7" r:id="rId7"/>
    <sheet name="Entwick. Rückl.Schuld 10änd" sheetId="8" r:id="rId8"/>
  </sheets>
  <externalReferences>
    <externalReference r:id="rId11"/>
    <externalReference r:id="rId12"/>
  </externalReferences>
  <definedNames>
    <definedName name="_xlnm.Print_Area" localSheetId="6">'Feststellungsbeschl10änd.'!$A$1:$E$24</definedName>
    <definedName name="_xlnm.Print_Area" localSheetId="0">'Titelblatt'!$A$1:$H$35</definedName>
  </definedNames>
  <calcPr fullCalcOnLoad="1"/>
</workbook>
</file>

<file path=xl/sharedStrings.xml><?xml version="1.0" encoding="utf-8"?>
<sst xmlns="http://schemas.openxmlformats.org/spreadsheetml/2006/main" count="284" uniqueCount="227">
  <si>
    <t>Eigenbetrieb Wohnungswirtschaft Biberach</t>
  </si>
  <si>
    <t>Position</t>
  </si>
  <si>
    <t>Bezeichnung</t>
  </si>
  <si>
    <t>Umsatzerlöse aus Hausbewirtschaftung</t>
  </si>
  <si>
    <t>Sollmieten</t>
  </si>
  <si>
    <t>Summe</t>
  </si>
  <si>
    <t>Erlöse aus sonstiger Betreuung</t>
  </si>
  <si>
    <t>*1</t>
  </si>
  <si>
    <t>*2</t>
  </si>
  <si>
    <t>Sonstige betriebliche Erträge</t>
  </si>
  <si>
    <t>Sonstige Zinsen und ähnliche Erträge</t>
  </si>
  <si>
    <t>Zusammenstellung der Erträge</t>
  </si>
  <si>
    <t>Position 6000</t>
  </si>
  <si>
    <t>Position 6200</t>
  </si>
  <si>
    <t>Position 6600</t>
  </si>
  <si>
    <t>Position 6800</t>
  </si>
  <si>
    <t>Gesamtsumme Erträge</t>
  </si>
  <si>
    <t>Erfolgsplan - Erträge -</t>
  </si>
  <si>
    <t>Erläuterungen</t>
  </si>
  <si>
    <t>Erfolgsplan - Aufwendungen -</t>
  </si>
  <si>
    <t>Aufwendungen für Hausbewirtschaftung</t>
  </si>
  <si>
    <t>Instandhaltungskosten</t>
  </si>
  <si>
    <t>Personalaufwand</t>
  </si>
  <si>
    <t xml:space="preserve">8300/
8310
</t>
  </si>
  <si>
    <t>Abschreibungen auf immaterielle 
Vermögensgegenstände des Anlage-
vermögens und Sachanlagen</t>
  </si>
  <si>
    <t>AfA auf Gebäude</t>
  </si>
  <si>
    <t>Abschreibungen auf Vermögensgegenstände des
Umlaufvermögens - Forderungen -</t>
  </si>
  <si>
    <t>Sonstige betriebliche Aufwendungen</t>
  </si>
  <si>
    <t>Zinsen u.ä. Aufwendungen</t>
  </si>
  <si>
    <t>Zinsen f. Verbindlichkeiten gegenüber
Kreditinstituten</t>
  </si>
  <si>
    <t>Steuern von Einkommen und vom Ertrag</t>
  </si>
  <si>
    <t>Grundsteuer</t>
  </si>
  <si>
    <t>Zusammenstellung Aufwendungen</t>
  </si>
  <si>
    <t>Position 8000</t>
  </si>
  <si>
    <t>Position 8300</t>
  </si>
  <si>
    <t>Position 8400</t>
  </si>
  <si>
    <t>Position 8500</t>
  </si>
  <si>
    <t>Position 8700</t>
  </si>
  <si>
    <t>Position 8900</t>
  </si>
  <si>
    <t>Gesamtsumme der Aufwendungen</t>
  </si>
  <si>
    <t>Ergebnisermittlung</t>
  </si>
  <si>
    <t>Ermittlung Ergebnis</t>
  </si>
  <si>
    <t>Gesamtsumme Aufwendungen</t>
  </si>
  <si>
    <t>Jahresfehlbetrag</t>
  </si>
  <si>
    <t>Jahresgewinn</t>
  </si>
  <si>
    <t>Erfolgsplan - Ergebnisermittlung -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</si>
  <si>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</si>
  <si>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</si>
  <si>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</si>
  <si>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</si>
  <si>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</si>
  <si>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</si>
  <si>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</si>
  <si>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</si>
  <si>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</si>
  <si>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</si>
  <si>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</si>
  <si>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Zuführung zum Stammkapital</t>
  </si>
  <si>
    <t>Entnahme aus Rücklagen</t>
  </si>
  <si>
    <t>Entnahme SoPo mit Rücklagenanteil</t>
  </si>
  <si>
    <t>Zuweisungen und Zuschüsse</t>
  </si>
  <si>
    <t>Beiträge und ähnliche Entgelte</t>
  </si>
  <si>
    <t>Entnahme langfristiger Rückstellungen</t>
  </si>
  <si>
    <t>Kredite</t>
  </si>
  <si>
    <t>erübrigte Mittel aus Vorjahren</t>
  </si>
  <si>
    <t>13.</t>
  </si>
  <si>
    <t>Finanzierungsmittel insgesamt</t>
  </si>
  <si>
    <t>Finanzierungsmittel (Einnahmen)</t>
  </si>
  <si>
    <t>Finanzierungsmittel (Ausgaben)</t>
  </si>
  <si>
    <t>Finanzierungsbedarf
Ausgaben</t>
  </si>
  <si>
    <t>Planansatz</t>
  </si>
  <si>
    <t>Lfd.
Nr.</t>
  </si>
  <si>
    <t>Finanzierungsbedarf insgesamt</t>
  </si>
  <si>
    <t>Sachanlagen und immaterielle
Anlagewerte</t>
  </si>
  <si>
    <t>EDV-Software</t>
  </si>
  <si>
    <t>Grunderwerb</t>
  </si>
  <si>
    <t>Finanzanlagen</t>
  </si>
  <si>
    <t>Rückzahlung von Stammkapital</t>
  </si>
  <si>
    <t>Jahresverlust</t>
  </si>
  <si>
    <t>Zuführung zu SoPo mit
Rücklagenanteil</t>
  </si>
  <si>
    <t>Zuführung zu langfristigen
Rückstellungen</t>
  </si>
  <si>
    <t>Tilgung von Krediten</t>
  </si>
  <si>
    <t>Gewährung von Krediten</t>
  </si>
  <si>
    <t>Betriebs- und Geschäftsausstattung</t>
  </si>
  <si>
    <t>Investitionen
(nachrichtlich)</t>
  </si>
  <si>
    <t>Beschlussantrag:</t>
  </si>
  <si>
    <t>Erfolgsplan</t>
  </si>
  <si>
    <t>Vermögensplan</t>
  </si>
  <si>
    <t>Kreditaufnahme</t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</si>
  <si>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Aufwendungen</t>
    </r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</si>
  <si>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Finanzierungsbedarf (Ausgaben)</t>
    </r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</si>
  <si>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Finanzierungsmittel (Einnahmen)</t>
    </r>
  </si>
  <si>
    <t>Entnahme 2009</t>
  </si>
  <si>
    <t>Entnahme 2010</t>
  </si>
  <si>
    <t>Tilgung 2009</t>
  </si>
  <si>
    <t>Tilgung 2010</t>
  </si>
  <si>
    <t>Sonstige betriebliche Erträge
(Kleinrep.Klausel)</t>
  </si>
  <si>
    <t>Erträge aus Ausleihungen des
Finanzanlagevermögens
(Zinsen aus Guthaben)</t>
  </si>
  <si>
    <t>Umsatzerlöse aus Betreuungstätigkeit</t>
  </si>
  <si>
    <t>Rückflüsse aus gewährten Darlehen</t>
  </si>
  <si>
    <t>Auflösung Ertragszuschüsse</t>
  </si>
  <si>
    <t>planm.Tilgungen
 siehe Anlage 2</t>
  </si>
  <si>
    <t xml:space="preserve">6690
</t>
  </si>
  <si>
    <t xml:space="preserve">6800
</t>
  </si>
  <si>
    <t xml:space="preserve">8430
</t>
  </si>
  <si>
    <t xml:space="preserve">8720
</t>
  </si>
  <si>
    <t xml:space="preserve">1.
</t>
  </si>
  <si>
    <t xml:space="preserve">6.
</t>
  </si>
  <si>
    <t xml:space="preserve">8.
</t>
  </si>
  <si>
    <t xml:space="preserve">Erlöse aus verwaltungsmäßiger Betreuung </t>
  </si>
  <si>
    <r>
      <t>Erträge aus Anlagenverkäufe</t>
    </r>
    <r>
      <rPr>
        <sz val="8"/>
        <rFont val="Arial"/>
        <family val="2"/>
      </rPr>
      <t xml:space="preserve"> (Grundst.u.Wohngeb.)</t>
    </r>
  </si>
  <si>
    <t>Miet- und Räumungsklagen</t>
  </si>
  <si>
    <t>AfA sonstige (Software), GWG</t>
  </si>
  <si>
    <t>Tilgung 2011</t>
  </si>
  <si>
    <t>Neuaufnahme 2011</t>
  </si>
  <si>
    <t>Entnahme 2011</t>
  </si>
  <si>
    <t>9.</t>
  </si>
  <si>
    <t>erübrigte Mittel aus  Vorjahren</t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</si>
  <si>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Jahresgewinn</t>
    </r>
  </si>
  <si>
    <t>*3</t>
  </si>
  <si>
    <t>*4</t>
  </si>
  <si>
    <t>*5</t>
  </si>
  <si>
    <t>*6</t>
  </si>
  <si>
    <t xml:space="preserve">*2
</t>
  </si>
  <si>
    <t xml:space="preserve">*1
</t>
  </si>
  <si>
    <t xml:space="preserve">     Vorsichtig gewählter Ansatz</t>
  </si>
  <si>
    <t>nachrichtlich:
- Hauswartsvergütungen bei Pos. 8000</t>
  </si>
  <si>
    <t>Betriebskosten
Wasser/Abwasser, Heizung, Strom - Beleuchtung, Gartenpflege, Breitbandkabel, Kaminkehrergebühren, Sach- u. Haftpflichtversicherung, Hauswartvergütungen, sonstiges</t>
  </si>
  <si>
    <t xml:space="preserve">*3
</t>
  </si>
  <si>
    <t xml:space="preserve">*6
</t>
  </si>
  <si>
    <t xml:space="preserve">     Verwaltergebühren für Wohnungen der Stadt und
     des Hospitals und der daraus resultierenden
     Instandhaltungen (siehe Vorbericht)</t>
  </si>
  <si>
    <t>Erläuterungen siehe Vorbericht</t>
  </si>
  <si>
    <t xml:space="preserve">8000
</t>
  </si>
  <si>
    <t xml:space="preserve">Abschreibungen
</t>
  </si>
  <si>
    <t>Anlagenabgänge</t>
  </si>
  <si>
    <t xml:space="preserve">9.a
</t>
  </si>
  <si>
    <t>9.b</t>
  </si>
  <si>
    <t>9.a</t>
  </si>
  <si>
    <t>Fettback</t>
  </si>
  <si>
    <t>Oberbürgermeister</t>
  </si>
  <si>
    <t>Gesamt-
aufwand</t>
  </si>
  <si>
    <t>nachrichtlich:</t>
  </si>
  <si>
    <t>Energetische
 Sanierung</t>
  </si>
  <si>
    <t>Ansatz
2009</t>
  </si>
  <si>
    <t xml:space="preserve">Biberach, den </t>
  </si>
  <si>
    <t>Umlagen für Betriebskosten - Bestandsveränderungen</t>
  </si>
  <si>
    <t>PC u. Drucker</t>
  </si>
  <si>
    <t>Zuführung zu Rücklagen
Finanzierungsüberschuss</t>
  </si>
  <si>
    <t>Tilgung 2012</t>
  </si>
  <si>
    <t>Stand 31.12.2008</t>
  </si>
  <si>
    <t>Entnahme 2012</t>
  </si>
  <si>
    <t>Neuaufnahme 2012</t>
  </si>
  <si>
    <t xml:space="preserve">     Personalkostenanteil Obdachlosigkeit</t>
  </si>
  <si>
    <t>Bauvorhaben Waldseer Str. 45</t>
  </si>
  <si>
    <t>Ergebnis
 2008</t>
  </si>
  <si>
    <t>Ergbnis
2008</t>
  </si>
  <si>
    <t>Ergebnis 
2008</t>
  </si>
  <si>
    <t>Ergebnis 2008</t>
  </si>
  <si>
    <t xml:space="preserve">Aufgrund des § 14 des Gesetzes über Eigenbetriebe der Gemeinden
(Eigenbetriebsgesetz - EigBG) in der Fassung vom 1. Juli 2004
(Gesetzblatt Seite 469) wird der vorliegende Wirtschaftsplan 2010
wie folgt festgestellt: </t>
  </si>
  <si>
    <t>Ergebnis
2008</t>
  </si>
  <si>
    <t>Vermögensplan für das Wirtschaftsjahr 2010</t>
  </si>
  <si>
    <t>Verpflichtungs-
ermächtigungen 2010</t>
  </si>
  <si>
    <t>Gesamtaus-
gabebedarf
2010 und 
bereit gestellt</t>
  </si>
  <si>
    <t>Tilgung 2013</t>
  </si>
  <si>
    <t xml:space="preserve">     Grundlage Oktobermieten 2009
     abzüglich Modernisierungsleerstände
     zuzüglich zu erwartende Mieterhöhungen</t>
  </si>
  <si>
    <t xml:space="preserve">     Grundlage Betriebskostenabschlagsz.Okt. 2009
     abzüglich Modernisierungsleerstände
     abzüglich einkalkulierte Rückzahlungen</t>
  </si>
  <si>
    <t>Allgemeine Verwaltungskosten
Raumkosten, EDV-Betreuung,
Telefon,Büromaterial, Versicherungen, Prüfungs-, Beratungskosten, Verbandsbeiträge,usw.</t>
  </si>
  <si>
    <t>außerordentliche Tilgung v. Krediten
Tilgungszuschuss Hermann-Volz-Str. 33-35-37</t>
  </si>
  <si>
    <t>Entnahme 2013</t>
  </si>
  <si>
    <r>
      <t xml:space="preserve">Neuaufnahme 2009 </t>
    </r>
    <r>
      <rPr>
        <sz val="16"/>
        <rFont val="Arial"/>
        <family val="2"/>
      </rPr>
      <t>*</t>
    </r>
  </si>
  <si>
    <t>Neuaufnahme 2013</t>
  </si>
  <si>
    <t>Tilgungszuschuss 2009
HermannVolz-Str. 31</t>
  </si>
  <si>
    <t>Löhne und Gehälter,Sozialabgaben, Altersver-
sorgung u. Urlaubsrückstellung
- Angestellte
davon Sozialvers. 33.989 €
           ZVK            14.425 €</t>
  </si>
  <si>
    <t xml:space="preserve">     Vorsichtig gewählter Ansatz,
     weil Modernisierungen abzuwickeln sind und
     Zinsveränderungen schwierig einkalkuliert werden
     können..</t>
  </si>
  <si>
    <t>Bilanzgewinn 2008</t>
  </si>
  <si>
    <t xml:space="preserve">Stand 31. 12. 2008
Ergebnisrücklagen aus der Bilanz
</t>
  </si>
  <si>
    <t>Zuführung Planansatz 2011</t>
  </si>
  <si>
    <t>Zuführung Planansatz 2012</t>
  </si>
  <si>
    <t>Zuführung Planansatz 2013</t>
  </si>
  <si>
    <t>Zuführung voraussichtlicher
Bilanzgewin 2009 Hochrechnung gemäß Zwischenbericht</t>
  </si>
  <si>
    <t xml:space="preserve">Eigenbetrieb Wohnungswirtschaft Biberach                                            </t>
  </si>
  <si>
    <t>20 % der Ausgaben</t>
  </si>
  <si>
    <t>Tilgungszuschuss 
Hermann-Volz-Str. 33-37</t>
  </si>
  <si>
    <t>Neuaufnahme 2009 * 
Darlehensaufnahme 2008  Restdarlehen- Abruf 2009:    45.000,00 € Hermann-Volz-Str. 33-37
Darlehen 2009     Abruf voraussichtlich Anfang  2010:   300.000,00 € Waldseer Str. 45</t>
  </si>
  <si>
    <t>Ansatz 2010
- neu -</t>
  </si>
  <si>
    <t>1)</t>
  </si>
  <si>
    <r>
      <t xml:space="preserve">
Co</t>
    </r>
    <r>
      <rPr>
        <vertAlign val="subscript"/>
        <sz val="9"/>
        <rFont val="Arial"/>
        <family val="2"/>
      </rPr>
      <t>²</t>
    </r>
    <r>
      <rPr>
        <sz val="9"/>
        <rFont val="Arial"/>
        <family val="0"/>
      </rPr>
      <t xml:space="preserve">-Darlehen
</t>
    </r>
  </si>
  <si>
    <t>2)</t>
  </si>
  <si>
    <t>Feststellungsbeschluss zum Wirtschaftsplan
2010
Ä n d e r u n g</t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</si>
  <si>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Erträge </t>
    </r>
  </si>
  <si>
    <t>Ansatz 2010
n e u</t>
  </si>
  <si>
    <t>3.a)</t>
  </si>
  <si>
    <r>
      <t xml:space="preserve">Höchstbetrag der Kassenkredite
</t>
    </r>
    <r>
      <rPr>
        <sz val="12"/>
        <rFont val="Arial"/>
        <family val="2"/>
      </rPr>
      <t>- unverändert -</t>
    </r>
  </si>
  <si>
    <t xml:space="preserve">
Bauvorhaben</t>
  </si>
  <si>
    <t>bisher</t>
  </si>
  <si>
    <t>neu</t>
  </si>
  <si>
    <t>Zuschüsse der Stadt für Aufwendungen</t>
  </si>
  <si>
    <t xml:space="preserve">Zuschuss der Stadt für Instandhaltungskosten Flach- und Steildach Hindenburgstraße 34
- siehe Erfolgsplan Aufwendungen - </t>
  </si>
  <si>
    <t xml:space="preserve">2)
</t>
  </si>
  <si>
    <t>Ertrag aus dem Verkauf des Gebäudes Karl-Müller-Str. 27</t>
  </si>
  <si>
    <t xml:space="preserve">2)
</t>
  </si>
  <si>
    <t xml:space="preserve">1)
</t>
  </si>
  <si>
    <t>250.000,00 € Instandhaltungskosten planmäßig f. 2010
 130.000,00 € Instandhaltungskosten für Flach- und  Steildach Hindenburgstr. 34
 - Siehe Erfolgsplan - Erträge -</t>
  </si>
  <si>
    <t xml:space="preserve">1)
</t>
  </si>
  <si>
    <r>
      <t xml:space="preserve">  350.000,00 Investitionskosten Hindenburgstr. 34
</t>
    </r>
    <r>
      <rPr>
        <u val="single"/>
        <sz val="10"/>
        <rFont val="Arial"/>
        <family val="2"/>
      </rPr>
      <t>-   75.000,00 €</t>
    </r>
    <r>
      <rPr>
        <sz val="10"/>
        <rFont val="Arial"/>
        <family val="2"/>
      </rPr>
      <t xml:space="preserve"> KfW-Darlehen
  275.000,00 €
</t>
    </r>
    <r>
      <rPr>
        <u val="single"/>
        <sz val="10"/>
        <rFont val="Arial"/>
        <family val="2"/>
      </rPr>
      <t>- 225.000,00 €</t>
    </r>
    <r>
      <rPr>
        <sz val="10"/>
        <rFont val="Arial"/>
        <family val="2"/>
      </rPr>
      <t xml:space="preserve"> Innenfinanzierung (Erlös Verkauf Karl-Müller-Straße)
    50.000,00 € Abgang Finanzierungsüberschuss</t>
    </r>
  </si>
  <si>
    <t xml:space="preserve">2)
</t>
  </si>
  <si>
    <t>Buchgewinne aus dem Verkauf des Gebäudes 
Karl-Müller-Str. 27</t>
  </si>
  <si>
    <t>Jahresgewinn
Erträge aus Anlageverkäufen</t>
  </si>
  <si>
    <t>Erlöse aus Verkauf von beb. 
Grundstücken</t>
  </si>
  <si>
    <t>Eigenbetrieb Wohnungswirtschaft Biberach                                                      Seite 17 - neu -</t>
  </si>
  <si>
    <t>Eigenbetrieb Wohnungswirtschaft Biberach                                                          Seite 18 - neu -</t>
  </si>
  <si>
    <t>Entwicklung der Rücklagen (Gewinn) 2008 bis 2013 - Änderung -</t>
  </si>
  <si>
    <t>Entwicklung der Schulden - Änderung -</t>
  </si>
  <si>
    <r>
      <t xml:space="preserve">Zuführung Planansatz  2010
</t>
    </r>
    <r>
      <rPr>
        <u val="single"/>
        <sz val="12"/>
        <rFont val="Arial"/>
        <family val="2"/>
      </rPr>
      <t>bisher</t>
    </r>
    <r>
      <rPr>
        <sz val="12"/>
        <rFont val="Arial"/>
        <family val="2"/>
      </rPr>
      <t xml:space="preserve"> 302.000 €</t>
    </r>
  </si>
  <si>
    <t xml:space="preserve">neu:
</t>
  </si>
  <si>
    <t>Ansatz 2010
- bisher -</t>
  </si>
  <si>
    <t>Ansatz  2010
- bisher -</t>
  </si>
  <si>
    <r>
      <t xml:space="preserve">570.000,00  € Hölderlinstr. 2-4 und Birkendorfer Str. 80 - bisher -
350.000,00 € Hindenburgstraße 34                             </t>
    </r>
    <r>
      <rPr>
        <b/>
        <sz val="10"/>
        <rFont val="Arial"/>
        <family val="2"/>
      </rPr>
      <t xml:space="preserve"> - neu -</t>
    </r>
  </si>
  <si>
    <t xml:space="preserve">4.
</t>
  </si>
  <si>
    <t>420.000,00 € Hölderlinstr.2-4 und Birkendorfer Str. 80 - bisher -
  75.000,00 € Hindenburgstr. 34                                    - neu -</t>
  </si>
  <si>
    <r>
      <t xml:space="preserve">Neuaufnahme 2010
Birkendorfer Str. 80             200.000 €
Hölderlinstraße 2 - 4            220.000 €
 </t>
    </r>
    <r>
      <rPr>
        <u val="single"/>
        <sz val="12"/>
        <rFont val="Arial"/>
        <family val="2"/>
      </rPr>
      <t>neu :</t>
    </r>
    <r>
      <rPr>
        <sz val="12"/>
        <rFont val="Arial"/>
        <family val="2"/>
      </rPr>
      <t xml:space="preserve"> Hindenburgstr. 34       75.000 €</t>
    </r>
  </si>
  <si>
    <t>Eigenbetrieb</t>
  </si>
  <si>
    <t>Wohnungswirtschaft Biberach</t>
  </si>
  <si>
    <t>Anlage 2</t>
  </si>
  <si>
    <t>Wirtschaftsplan 2010</t>
  </si>
  <si>
    <t>Änderung</t>
  </si>
  <si>
    <t>b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</si>
</sst>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\ &quot;€&quot;"/>
    <numFmt numFmtId="177" formatCode="_-* #,##0\ &quot;€&quot;_-;\-* #,##0\ &quot;€&quot;_-;_-* &quot;-&quot;??\ &quot;€&quot;_-;_-@_-"/>
    <numFmt numFmtId="178" formatCode="[$-407]dddd\,\ d\.\ mmmm\ yyyy"/>
    <numFmt numFmtId="179" formatCode="d/m/yyyy;@"/>
    <numFmt numFmtId="180" formatCode="0.0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_-* #,##0.0\ &quot;€&quot;_-;\-* #,##0.0\ &quot;€&quot;_-;_-* &quot;-&quot;??\ &quot;€&quot;_-;_-@_-"/>
    <numFmt numFmtId="184" formatCode="0.0%"/>
    <numFmt numFmtId="185" formatCode="dd/mm/yy;@"/>
    <numFmt numFmtId="186" formatCode="d/m"/>
    <numFmt numFmtId="187" formatCode="_-* #,##0.000\ &quot;€&quot;_-;\-* #,##0.000\ &quot;€&quot;_-;_-* &quot;-&quot;??\ &quot;€&quot;_-;_-@_-"/>
    <numFmt numFmtId="188" formatCode="#,##0.00\ &quot;€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heSansCorresponden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u val="single"/>
      <sz val="12"/>
      <name val="Arial"/>
      <family val="0"/>
    </font>
    <font>
      <sz val="16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0"/>
      <name val="Biberach09"/>
      <family val="0"/>
    </font>
    <font>
      <sz val="24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0" xfId="18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44" fontId="2" fillId="0" borderId="1" xfId="18" applyFont="1" applyBorder="1" applyAlignment="1">
      <alignment/>
    </xf>
    <xf numFmtId="0" fontId="0" fillId="0" borderId="2" xfId="0" applyBorder="1" applyAlignment="1">
      <alignment/>
    </xf>
    <xf numFmtId="44" fontId="2" fillId="0" borderId="3" xfId="18" applyFont="1" applyBorder="1" applyAlignment="1">
      <alignment/>
    </xf>
    <xf numFmtId="44" fontId="0" fillId="0" borderId="0" xfId="18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4" fontId="2" fillId="0" borderId="12" xfId="18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8" applyBorder="1" applyAlignment="1">
      <alignment/>
    </xf>
    <xf numFmtId="44" fontId="2" fillId="0" borderId="0" xfId="18" applyFont="1" applyBorder="1" applyAlignment="1">
      <alignment/>
    </xf>
    <xf numFmtId="44" fontId="0" fillId="0" borderId="0" xfId="18" applyFont="1" applyBorder="1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18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18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18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44" fontId="0" fillId="0" borderId="0" xfId="1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vertical="center"/>
    </xf>
    <xf numFmtId="177" fontId="0" fillId="0" borderId="5" xfId="0" applyNumberFormat="1" applyBorder="1" applyAlignment="1">
      <alignment horizontal="center" wrapText="1"/>
    </xf>
    <xf numFmtId="177" fontId="0" fillId="0" borderId="11" xfId="0" applyNumberFormat="1" applyBorder="1" applyAlignment="1">
      <alignment/>
    </xf>
    <xf numFmtId="177" fontId="1" fillId="0" borderId="11" xfId="0" applyNumberFormat="1" applyFont="1" applyBorder="1" applyAlignment="1">
      <alignment wrapText="1"/>
    </xf>
    <xf numFmtId="177" fontId="0" fillId="0" borderId="14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5" xfId="18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177" fontId="0" fillId="0" borderId="0" xfId="18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7" fontId="8" fillId="0" borderId="0" xfId="18" applyNumberFormat="1" applyFont="1" applyBorder="1" applyAlignment="1">
      <alignment/>
    </xf>
    <xf numFmtId="0" fontId="12" fillId="0" borderId="0" xfId="0" applyFont="1" applyAlignment="1">
      <alignment horizontal="left" indent="1"/>
    </xf>
    <xf numFmtId="0" fontId="3" fillId="0" borderId="0" xfId="0" applyFont="1" applyBorder="1" applyAlignment="1">
      <alignment wrapText="1"/>
    </xf>
    <xf numFmtId="177" fontId="3" fillId="0" borderId="0" xfId="18" applyNumberFormat="1" applyFont="1" applyBorder="1" applyAlignment="1">
      <alignment/>
    </xf>
    <xf numFmtId="44" fontId="8" fillId="0" borderId="0" xfId="18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44" fontId="8" fillId="0" borderId="0" xfId="1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0" fillId="0" borderId="0" xfId="18" applyNumberFormat="1" applyFont="1" applyBorder="1" applyAlignment="1">
      <alignment wrapText="1"/>
    </xf>
    <xf numFmtId="0" fontId="4" fillId="0" borderId="4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177" fontId="8" fillId="0" borderId="16" xfId="18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177" fontId="8" fillId="0" borderId="18" xfId="18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177" fontId="8" fillId="0" borderId="0" xfId="18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0" xfId="0" applyBorder="1" applyAlignment="1">
      <alignment/>
    </xf>
    <xf numFmtId="44" fontId="0" fillId="0" borderId="20" xfId="18" applyBorder="1" applyAlignment="1">
      <alignment/>
    </xf>
    <xf numFmtId="44" fontId="2" fillId="0" borderId="20" xfId="18" applyFont="1" applyBorder="1" applyAlignment="1">
      <alignment/>
    </xf>
    <xf numFmtId="44" fontId="0" fillId="0" borderId="20" xfId="18" applyFont="1" applyFill="1" applyBorder="1" applyAlignment="1">
      <alignment/>
    </xf>
    <xf numFmtId="0" fontId="0" fillId="0" borderId="10" xfId="0" applyBorder="1" applyAlignment="1">
      <alignment/>
    </xf>
    <xf numFmtId="44" fontId="2" fillId="0" borderId="21" xfId="18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44" fontId="0" fillId="0" borderId="23" xfId="18" applyBorder="1" applyAlignment="1">
      <alignment/>
    </xf>
    <xf numFmtId="44" fontId="0" fillId="0" borderId="21" xfId="18" applyBorder="1" applyAlignment="1">
      <alignment/>
    </xf>
    <xf numFmtId="44" fontId="0" fillId="0" borderId="1" xfId="18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44" fontId="0" fillId="0" borderId="11" xfId="18" applyBorder="1" applyAlignment="1">
      <alignment/>
    </xf>
    <xf numFmtId="44" fontId="2" fillId="0" borderId="25" xfId="18" applyFont="1" applyBorder="1" applyAlignment="1">
      <alignment vertical="center"/>
    </xf>
    <xf numFmtId="44" fontId="0" fillId="0" borderId="20" xfId="18" applyBorder="1" applyAlignment="1">
      <alignment/>
    </xf>
    <xf numFmtId="44" fontId="0" fillId="0" borderId="20" xfId="18" applyFont="1" applyBorder="1" applyAlignment="1">
      <alignment/>
    </xf>
    <xf numFmtId="44" fontId="0" fillId="0" borderId="20" xfId="18" applyFont="1" applyBorder="1" applyAlignment="1">
      <alignment/>
    </xf>
    <xf numFmtId="0" fontId="2" fillId="0" borderId="4" xfId="0" applyFont="1" applyBorder="1" applyAlignment="1">
      <alignment/>
    </xf>
    <xf numFmtId="44" fontId="2" fillId="0" borderId="23" xfId="18" applyFont="1" applyBorder="1" applyAlignment="1">
      <alignment/>
    </xf>
    <xf numFmtId="44" fontId="2" fillId="0" borderId="21" xfId="18" applyFont="1" applyBorder="1" applyAlignment="1">
      <alignment/>
    </xf>
    <xf numFmtId="44" fontId="0" fillId="0" borderId="2" xfId="18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177" fontId="0" fillId="0" borderId="27" xfId="0" applyNumberFormat="1" applyBorder="1" applyAlignment="1">
      <alignment horizontal="center" wrapText="1"/>
    </xf>
    <xf numFmtId="0" fontId="0" fillId="0" borderId="27" xfId="0" applyBorder="1" applyAlignment="1">
      <alignment horizontal="center"/>
    </xf>
    <xf numFmtId="179" fontId="8" fillId="0" borderId="2" xfId="0" applyNumberFormat="1" applyFont="1" applyBorder="1" applyAlignment="1">
      <alignment vertical="center"/>
    </xf>
    <xf numFmtId="0" fontId="0" fillId="0" borderId="0" xfId="0" applyFill="1" applyBorder="1" applyAlignment="1">
      <alignment wrapText="1"/>
    </xf>
    <xf numFmtId="44" fontId="0" fillId="0" borderId="1" xfId="18" applyFont="1" applyFill="1" applyBorder="1" applyAlignment="1">
      <alignment wrapText="1"/>
    </xf>
    <xf numFmtId="44" fontId="0" fillId="0" borderId="1" xfId="18" applyFont="1" applyBorder="1" applyAlignment="1">
      <alignment wrapText="1"/>
    </xf>
    <xf numFmtId="44" fontId="0" fillId="0" borderId="1" xfId="18" applyFont="1" applyFill="1" applyBorder="1" applyAlignment="1">
      <alignment wrapText="1"/>
    </xf>
    <xf numFmtId="44" fontId="0" fillId="0" borderId="1" xfId="18" applyNumberFormat="1" applyFont="1" applyBorder="1" applyAlignment="1">
      <alignment/>
    </xf>
    <xf numFmtId="0" fontId="0" fillId="0" borderId="27" xfId="0" applyBorder="1" applyAlignment="1">
      <alignment horizontal="center" wrapText="1"/>
    </xf>
    <xf numFmtId="44" fontId="2" fillId="0" borderId="2" xfId="18" applyFont="1" applyBorder="1" applyAlignment="1">
      <alignment/>
    </xf>
    <xf numFmtId="44" fontId="0" fillId="0" borderId="2" xfId="18" applyFont="1" applyBorder="1" applyAlignment="1">
      <alignment/>
    </xf>
    <xf numFmtId="44" fontId="2" fillId="0" borderId="28" xfId="18" applyFont="1" applyBorder="1" applyAlignment="1">
      <alignment/>
    </xf>
    <xf numFmtId="44" fontId="2" fillId="0" borderId="1" xfId="18" applyFont="1" applyBorder="1" applyAlignment="1">
      <alignment wrapText="1"/>
    </xf>
    <xf numFmtId="0" fontId="0" fillId="0" borderId="24" xfId="0" applyBorder="1" applyAlignment="1">
      <alignment horizontal="center" wrapText="1"/>
    </xf>
    <xf numFmtId="44" fontId="0" fillId="0" borderId="0" xfId="18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/>
    </xf>
    <xf numFmtId="44" fontId="0" fillId="0" borderId="1" xfId="18" applyFont="1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44" fontId="0" fillId="0" borderId="15" xfId="18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top" inden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44" fontId="0" fillId="0" borderId="0" xfId="18" applyBorder="1" applyAlignment="1">
      <alignment horizontal="left" indent="1"/>
    </xf>
    <xf numFmtId="44" fontId="0" fillId="0" borderId="16" xfId="18" applyBorder="1" applyAlignment="1">
      <alignment horizontal="left" indent="1"/>
    </xf>
    <xf numFmtId="44" fontId="2" fillId="0" borderId="0" xfId="18" applyFont="1" applyBorder="1" applyAlignment="1">
      <alignment horizontal="left" indent="1"/>
    </xf>
    <xf numFmtId="44" fontId="2" fillId="0" borderId="3" xfId="18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44" fontId="0" fillId="0" borderId="4" xfId="18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2" fillId="0" borderId="0" xfId="0" applyFont="1" applyFill="1" applyBorder="1" applyAlignment="1">
      <alignment wrapText="1"/>
    </xf>
    <xf numFmtId="0" fontId="4" fillId="0" borderId="4" xfId="0" applyFont="1" applyBorder="1" applyAlignment="1">
      <alignment vertical="center"/>
    </xf>
    <xf numFmtId="0" fontId="10" fillId="0" borderId="9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8" fillId="0" borderId="36" xfId="0" applyFont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36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177" fontId="0" fillId="0" borderId="37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/>
    </xf>
    <xf numFmtId="177" fontId="0" fillId="0" borderId="2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4" fontId="0" fillId="0" borderId="0" xfId="18" applyFont="1" applyFill="1" applyBorder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8" fillId="0" borderId="0" xfId="0" applyFont="1" applyBorder="1" applyAlignment="1">
      <alignment horizontal="left" vertical="center" indent="1"/>
    </xf>
    <xf numFmtId="14" fontId="8" fillId="0" borderId="30" xfId="0" applyNumberFormat="1" applyFont="1" applyBorder="1" applyAlignment="1">
      <alignment horizontal="left" vertical="center" indent="1"/>
    </xf>
    <xf numFmtId="14" fontId="8" fillId="0" borderId="3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14" fontId="8" fillId="0" borderId="3" xfId="0" applyNumberFormat="1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77" fontId="8" fillId="0" borderId="16" xfId="18" applyNumberFormat="1" applyFont="1" applyBorder="1" applyAlignment="1">
      <alignment horizontal="left" vertical="center"/>
    </xf>
    <xf numFmtId="177" fontId="8" fillId="0" borderId="17" xfId="18" applyNumberFormat="1" applyFont="1" applyBorder="1" applyAlignment="1">
      <alignment horizontal="left" vertical="center"/>
    </xf>
    <xf numFmtId="177" fontId="8" fillId="0" borderId="18" xfId="18" applyNumberFormat="1" applyFont="1" applyBorder="1" applyAlignment="1">
      <alignment horizontal="left" vertical="center"/>
    </xf>
    <xf numFmtId="177" fontId="8" fillId="0" borderId="19" xfId="18" applyNumberFormat="1" applyFont="1" applyBorder="1" applyAlignment="1">
      <alignment horizontal="left" vertical="center"/>
    </xf>
    <xf numFmtId="177" fontId="8" fillId="0" borderId="16" xfId="18" applyNumberFormat="1" applyFont="1" applyFill="1" applyBorder="1" applyAlignment="1">
      <alignment horizontal="left" vertical="center"/>
    </xf>
    <xf numFmtId="177" fontId="8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77" fontId="8" fillId="0" borderId="18" xfId="18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left" vertical="center"/>
    </xf>
    <xf numFmtId="177" fontId="8" fillId="0" borderId="18" xfId="0" applyNumberFormat="1" applyFont="1" applyBorder="1" applyAlignment="1">
      <alignment horizontal="left" vertical="center"/>
    </xf>
    <xf numFmtId="179" fontId="8" fillId="0" borderId="19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4" fontId="8" fillId="0" borderId="6" xfId="18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7" fontId="8" fillId="0" borderId="6" xfId="18" applyNumberFormat="1" applyFont="1" applyBorder="1" applyAlignment="1">
      <alignment horizontal="left" vertical="center"/>
    </xf>
    <xf numFmtId="177" fontId="8" fillId="0" borderId="27" xfId="18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4" fontId="0" fillId="0" borderId="3" xfId="18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4" fontId="0" fillId="0" borderId="1" xfId="18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4" fontId="0" fillId="0" borderId="3" xfId="18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44" fontId="0" fillId="0" borderId="3" xfId="18" applyFont="1" applyBorder="1" applyAlignment="1">
      <alignment horizontal="right" vertical="center"/>
    </xf>
    <xf numFmtId="44" fontId="0" fillId="0" borderId="3" xfId="18" applyFont="1" applyBorder="1" applyAlignment="1">
      <alignment horizontal="right" vertical="center"/>
    </xf>
    <xf numFmtId="44" fontId="0" fillId="0" borderId="39" xfId="18" applyFont="1" applyBorder="1" applyAlignment="1">
      <alignment horizontal="right" vertical="center"/>
    </xf>
    <xf numFmtId="44" fontId="0" fillId="0" borderId="10" xfId="18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26" xfId="0" applyFont="1" applyBorder="1" applyAlignment="1">
      <alignment horizontal="left" vertical="center" wrapText="1" indent="1"/>
    </xf>
    <xf numFmtId="177" fontId="8" fillId="0" borderId="26" xfId="18" applyNumberFormat="1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wrapText="1" indent="1"/>
    </xf>
    <xf numFmtId="179" fontId="8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44" fontId="0" fillId="0" borderId="3" xfId="18" applyFont="1" applyFill="1" applyBorder="1" applyAlignment="1">
      <alignment horizontal="left" vertical="center"/>
    </xf>
    <xf numFmtId="0" fontId="0" fillId="0" borderId="3" xfId="0" applyBorder="1" applyAlignment="1">
      <alignment wrapText="1"/>
    </xf>
    <xf numFmtId="44" fontId="0" fillId="0" borderId="0" xfId="18" applyFont="1" applyFill="1" applyBorder="1" applyAlignment="1">
      <alignment wrapText="1"/>
    </xf>
    <xf numFmtId="44" fontId="0" fillId="0" borderId="2" xfId="18" applyFont="1" applyBorder="1" applyAlignment="1">
      <alignment wrapText="1"/>
    </xf>
    <xf numFmtId="44" fontId="0" fillId="0" borderId="2" xfId="18" applyBorder="1" applyAlignment="1">
      <alignment/>
    </xf>
    <xf numFmtId="44" fontId="0" fillId="0" borderId="2" xfId="18" applyBorder="1" applyAlignment="1">
      <alignment wrapText="1"/>
    </xf>
    <xf numFmtId="44" fontId="2" fillId="0" borderId="2" xfId="18" applyFont="1" applyBorder="1" applyAlignment="1">
      <alignment wrapText="1"/>
    </xf>
    <xf numFmtId="44" fontId="0" fillId="0" borderId="2" xfId="18" applyFont="1" applyFill="1" applyBorder="1" applyAlignment="1">
      <alignment wrapText="1"/>
    </xf>
    <xf numFmtId="177" fontId="3" fillId="0" borderId="0" xfId="18" applyNumberFormat="1" applyFont="1" applyBorder="1" applyAlignment="1">
      <alignment horizontal="center"/>
    </xf>
    <xf numFmtId="44" fontId="0" fillId="0" borderId="2" xfId="18" applyFont="1" applyBorder="1" applyAlignment="1">
      <alignment/>
    </xf>
    <xf numFmtId="0" fontId="2" fillId="0" borderId="0" xfId="0" applyFont="1" applyAlignment="1">
      <alignment wrapText="1"/>
    </xf>
    <xf numFmtId="44" fontId="0" fillId="0" borderId="40" xfId="18" applyFont="1" applyFill="1" applyBorder="1" applyAlignment="1">
      <alignment wrapText="1"/>
    </xf>
    <xf numFmtId="44" fontId="0" fillId="0" borderId="12" xfId="18" applyFont="1" applyFill="1" applyBorder="1" applyAlignment="1">
      <alignment wrapText="1"/>
    </xf>
    <xf numFmtId="44" fontId="17" fillId="0" borderId="0" xfId="18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44" fontId="0" fillId="0" borderId="3" xfId="18" applyBorder="1" applyAlignment="1">
      <alignment/>
    </xf>
    <xf numFmtId="44" fontId="0" fillId="0" borderId="3" xfId="18" applyFont="1" applyBorder="1" applyAlignment="1">
      <alignment/>
    </xf>
    <xf numFmtId="44" fontId="0" fillId="0" borderId="3" xfId="18" applyBorder="1" applyAlignment="1">
      <alignment wrapText="1"/>
    </xf>
    <xf numFmtId="44" fontId="2" fillId="0" borderId="3" xfId="18" applyFont="1" applyBorder="1" applyAlignment="1">
      <alignment wrapText="1"/>
    </xf>
    <xf numFmtId="44" fontId="0" fillId="0" borderId="41" xfId="18" applyBorder="1" applyAlignment="1">
      <alignment/>
    </xf>
    <xf numFmtId="44" fontId="2" fillId="0" borderId="41" xfId="18" applyFont="1" applyBorder="1" applyAlignment="1">
      <alignment vertical="center"/>
    </xf>
    <xf numFmtId="44" fontId="0" fillId="0" borderId="28" xfId="18" applyBorder="1" applyAlignment="1">
      <alignment/>
    </xf>
    <xf numFmtId="44" fontId="2" fillId="0" borderId="28" xfId="18" applyFont="1" applyBorder="1" applyAlignment="1">
      <alignment vertical="center"/>
    </xf>
    <xf numFmtId="0" fontId="0" fillId="0" borderId="42" xfId="0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44" fontId="0" fillId="0" borderId="10" xfId="18" applyBorder="1" applyAlignment="1">
      <alignment/>
    </xf>
    <xf numFmtId="44" fontId="2" fillId="0" borderId="10" xfId="18" applyFont="1" applyBorder="1" applyAlignment="1">
      <alignment/>
    </xf>
    <xf numFmtId="44" fontId="0" fillId="0" borderId="10" xfId="18" applyFont="1" applyBorder="1" applyAlignment="1">
      <alignment/>
    </xf>
    <xf numFmtId="44" fontId="0" fillId="0" borderId="10" xfId="18" applyBorder="1" applyAlignment="1">
      <alignment wrapText="1"/>
    </xf>
    <xf numFmtId="44" fontId="0" fillId="0" borderId="20" xfId="18" applyBorder="1" applyAlignment="1">
      <alignment wrapText="1"/>
    </xf>
    <xf numFmtId="44" fontId="2" fillId="0" borderId="10" xfId="18" applyFont="1" applyBorder="1" applyAlignment="1">
      <alignment wrapText="1"/>
    </xf>
    <xf numFmtId="44" fontId="2" fillId="0" borderId="20" xfId="18" applyFont="1" applyBorder="1" applyAlignment="1">
      <alignment wrapText="1"/>
    </xf>
    <xf numFmtId="44" fontId="0" fillId="0" borderId="22" xfId="18" applyBorder="1" applyAlignment="1">
      <alignment/>
    </xf>
    <xf numFmtId="44" fontId="2" fillId="0" borderId="22" xfId="18" applyFont="1" applyBorder="1" applyAlignment="1">
      <alignment vertical="center"/>
    </xf>
    <xf numFmtId="44" fontId="2" fillId="0" borderId="39" xfId="18" applyFont="1" applyBorder="1" applyAlignment="1">
      <alignment vertical="center"/>
    </xf>
    <xf numFmtId="44" fontId="2" fillId="0" borderId="44" xfId="18" applyFont="1" applyBorder="1" applyAlignment="1">
      <alignment vertical="center"/>
    </xf>
    <xf numFmtId="44" fontId="2" fillId="0" borderId="32" xfId="18" applyFont="1" applyBorder="1" applyAlignment="1">
      <alignment/>
    </xf>
    <xf numFmtId="44" fontId="2" fillId="0" borderId="7" xfId="18" applyFont="1" applyBorder="1" applyAlignment="1">
      <alignment vertical="center"/>
    </xf>
    <xf numFmtId="0" fontId="2" fillId="0" borderId="3" xfId="0" applyFont="1" applyBorder="1" applyAlignment="1">
      <alignment horizontal="left" indent="1"/>
    </xf>
    <xf numFmtId="44" fontId="0" fillId="0" borderId="3" xfId="18" applyBorder="1" applyAlignment="1">
      <alignment horizontal="left" indent="1"/>
    </xf>
    <xf numFmtId="44" fontId="0" fillId="0" borderId="30" xfId="18" applyBorder="1" applyAlignment="1">
      <alignment horizontal="left" indent="1"/>
    </xf>
    <xf numFmtId="0" fontId="0" fillId="0" borderId="41" xfId="0" applyBorder="1" applyAlignment="1">
      <alignment horizontal="left" indent="1"/>
    </xf>
    <xf numFmtId="44" fontId="0" fillId="0" borderId="2" xfId="18" applyBorder="1" applyAlignment="1">
      <alignment horizontal="left" indent="1"/>
    </xf>
    <xf numFmtId="44" fontId="0" fillId="0" borderId="17" xfId="18" applyBorder="1" applyAlignment="1">
      <alignment horizontal="left" indent="1"/>
    </xf>
    <xf numFmtId="44" fontId="2" fillId="0" borderId="2" xfId="18" applyFont="1" applyBorder="1" applyAlignment="1">
      <alignment horizontal="left" indent="1"/>
    </xf>
    <xf numFmtId="44" fontId="0" fillId="0" borderId="28" xfId="18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44" fontId="0" fillId="0" borderId="10" xfId="18" applyBorder="1" applyAlignment="1">
      <alignment horizontal="left" indent="1"/>
    </xf>
    <xf numFmtId="44" fontId="0" fillId="0" borderId="20" xfId="18" applyBorder="1" applyAlignment="1">
      <alignment horizontal="left" indent="1"/>
    </xf>
    <xf numFmtId="44" fontId="0" fillId="0" borderId="45" xfId="18" applyBorder="1" applyAlignment="1">
      <alignment horizontal="left" indent="1"/>
    </xf>
    <xf numFmtId="44" fontId="0" fillId="0" borderId="46" xfId="18" applyBorder="1" applyAlignment="1">
      <alignment horizontal="left" indent="1"/>
    </xf>
    <xf numFmtId="44" fontId="2" fillId="0" borderId="10" xfId="18" applyFont="1" applyBorder="1" applyAlignment="1">
      <alignment horizontal="left" indent="1"/>
    </xf>
    <xf numFmtId="44" fontId="2" fillId="0" borderId="20" xfId="18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41" xfId="0" applyBorder="1" applyAlignment="1">
      <alignment horizontal="center" wrapText="1"/>
    </xf>
    <xf numFmtId="44" fontId="0" fillId="0" borderId="3" xfId="18" applyBorder="1" applyAlignment="1">
      <alignment horizontal="left" vertical="center"/>
    </xf>
    <xf numFmtId="44" fontId="0" fillId="0" borderId="3" xfId="18" applyFont="1" applyBorder="1" applyAlignment="1">
      <alignment horizontal="left" vertical="center" wrapText="1"/>
    </xf>
    <xf numFmtId="44" fontId="0" fillId="0" borderId="3" xfId="18" applyFont="1" applyBorder="1" applyAlignment="1">
      <alignment horizontal="left" vertical="center" wrapText="1"/>
    </xf>
    <xf numFmtId="44" fontId="0" fillId="0" borderId="3" xfId="18" applyFont="1" applyFill="1" applyBorder="1" applyAlignment="1">
      <alignment horizontal="right" vertical="center"/>
    </xf>
    <xf numFmtId="44" fontId="0" fillId="0" borderId="3" xfId="18" applyFont="1" applyBorder="1" applyAlignment="1">
      <alignment horizontal="right" vertical="center" wrapText="1"/>
    </xf>
    <xf numFmtId="0" fontId="0" fillId="0" borderId="28" xfId="0" applyBorder="1" applyAlignment="1">
      <alignment horizontal="center" wrapText="1"/>
    </xf>
    <xf numFmtId="44" fontId="0" fillId="0" borderId="2" xfId="18" applyFont="1" applyBorder="1" applyAlignment="1">
      <alignment horizontal="left" vertical="center"/>
    </xf>
    <xf numFmtId="44" fontId="0" fillId="0" borderId="0" xfId="18" applyFont="1" applyBorder="1" applyAlignment="1">
      <alignment horizontal="left" vertical="center"/>
    </xf>
    <xf numFmtId="44" fontId="0" fillId="0" borderId="0" xfId="18" applyFont="1" applyBorder="1" applyAlignment="1">
      <alignment horizontal="left" vertical="center"/>
    </xf>
    <xf numFmtId="44" fontId="0" fillId="0" borderId="2" xfId="18" applyFont="1" applyBorder="1" applyAlignment="1">
      <alignment horizontal="right" vertical="center"/>
    </xf>
    <xf numFmtId="44" fontId="0" fillId="0" borderId="2" xfId="18" applyFont="1" applyBorder="1" applyAlignment="1">
      <alignment horizontal="right" vertical="center"/>
    </xf>
    <xf numFmtId="44" fontId="0" fillId="0" borderId="44" xfId="18" applyFont="1" applyBorder="1" applyAlignment="1">
      <alignment horizontal="right" vertical="center"/>
    </xf>
    <xf numFmtId="44" fontId="0" fillId="0" borderId="10" xfId="18" applyBorder="1" applyAlignment="1">
      <alignment horizontal="left" vertical="center"/>
    </xf>
    <xf numFmtId="44" fontId="0" fillId="0" borderId="20" xfId="18" applyBorder="1" applyAlignment="1">
      <alignment horizontal="left" vertical="center"/>
    </xf>
    <xf numFmtId="44" fontId="0" fillId="0" borderId="32" xfId="18" applyFont="1" applyBorder="1" applyAlignment="1">
      <alignment horizontal="left" vertical="center"/>
    </xf>
    <xf numFmtId="44" fontId="0" fillId="0" borderId="20" xfId="18" applyFont="1" applyBorder="1" applyAlignment="1">
      <alignment horizontal="left" vertical="center"/>
    </xf>
    <xf numFmtId="44" fontId="0" fillId="0" borderId="10" xfId="18" applyFont="1" applyFill="1" applyBorder="1" applyAlignment="1">
      <alignment horizontal="left" vertical="center"/>
    </xf>
    <xf numFmtId="44" fontId="0" fillId="0" borderId="20" xfId="18" applyFont="1" applyFill="1" applyBorder="1" applyAlignment="1">
      <alignment horizontal="left" vertical="center"/>
    </xf>
    <xf numFmtId="44" fontId="0" fillId="0" borderId="32" xfId="18" applyFont="1" applyFill="1" applyBorder="1" applyAlignment="1">
      <alignment horizontal="left" vertical="center"/>
    </xf>
    <xf numFmtId="44" fontId="0" fillId="0" borderId="10" xfId="18" applyFont="1" applyBorder="1" applyAlignment="1">
      <alignment horizontal="left" vertical="center" wrapText="1"/>
    </xf>
    <xf numFmtId="44" fontId="0" fillId="0" borderId="20" xfId="18" applyFont="1" applyBorder="1" applyAlignment="1">
      <alignment horizontal="left" vertical="center" wrapText="1"/>
    </xf>
    <xf numFmtId="44" fontId="0" fillId="0" borderId="10" xfId="18" applyFont="1" applyBorder="1" applyAlignment="1">
      <alignment horizontal="left" vertical="center" wrapText="1"/>
    </xf>
    <xf numFmtId="44" fontId="0" fillId="0" borderId="20" xfId="18" applyFont="1" applyBorder="1" applyAlignment="1">
      <alignment horizontal="left" vertical="center" wrapText="1"/>
    </xf>
    <xf numFmtId="44" fontId="0" fillId="0" borderId="10" xfId="18" applyFont="1" applyBorder="1" applyAlignment="1">
      <alignment horizontal="right" vertical="center"/>
    </xf>
    <xf numFmtId="44" fontId="0" fillId="0" borderId="20" xfId="18" applyFont="1" applyBorder="1" applyAlignment="1">
      <alignment horizontal="right" vertical="center"/>
    </xf>
    <xf numFmtId="44" fontId="0" fillId="0" borderId="10" xfId="18" applyFont="1" applyFill="1" applyBorder="1" applyAlignment="1">
      <alignment horizontal="right" vertical="center"/>
    </xf>
    <xf numFmtId="44" fontId="0" fillId="0" borderId="20" xfId="18" applyFont="1" applyFill="1" applyBorder="1" applyAlignment="1">
      <alignment horizontal="right" vertical="center"/>
    </xf>
    <xf numFmtId="44" fontId="0" fillId="0" borderId="10" xfId="18" applyFont="1" applyBorder="1" applyAlignment="1">
      <alignment horizontal="right" vertical="center" wrapText="1"/>
    </xf>
    <xf numFmtId="44" fontId="0" fillId="0" borderId="20" xfId="18" applyFont="1" applyBorder="1" applyAlignment="1">
      <alignment horizontal="right" vertical="center" wrapText="1"/>
    </xf>
    <xf numFmtId="44" fontId="0" fillId="0" borderId="7" xfId="18" applyFont="1" applyBorder="1" applyAlignment="1">
      <alignment horizontal="right" vertical="center"/>
    </xf>
    <xf numFmtId="44" fontId="0" fillId="0" borderId="25" xfId="18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4" fontId="0" fillId="0" borderId="44" xfId="18" applyNumberFormat="1" applyFont="1" applyBorder="1" applyAlignment="1">
      <alignment vertical="center"/>
    </xf>
    <xf numFmtId="177" fontId="0" fillId="0" borderId="26" xfId="0" applyNumberFormat="1" applyBorder="1" applyAlignment="1">
      <alignment horizontal="center" wrapText="1"/>
    </xf>
    <xf numFmtId="44" fontId="0" fillId="0" borderId="3" xfId="18" applyFont="1" applyFill="1" applyBorder="1" applyAlignment="1">
      <alignment wrapText="1"/>
    </xf>
    <xf numFmtId="44" fontId="0" fillId="0" borderId="3" xfId="18" applyFont="1" applyBorder="1" applyAlignment="1">
      <alignment wrapText="1"/>
    </xf>
    <xf numFmtId="44" fontId="0" fillId="0" borderId="3" xfId="18" applyFont="1" applyBorder="1" applyAlignment="1">
      <alignment wrapText="1"/>
    </xf>
    <xf numFmtId="44" fontId="0" fillId="0" borderId="3" xfId="18" applyFont="1" applyFill="1" applyBorder="1" applyAlignment="1">
      <alignment wrapText="1"/>
    </xf>
    <xf numFmtId="44" fontId="0" fillId="0" borderId="3" xfId="18" applyFont="1" applyFill="1" applyBorder="1" applyAlignment="1">
      <alignment wrapText="1"/>
    </xf>
    <xf numFmtId="44" fontId="0" fillId="0" borderId="39" xfId="18" applyNumberFormat="1" applyFont="1" applyBorder="1" applyAlignment="1">
      <alignment vertical="center"/>
    </xf>
    <xf numFmtId="177" fontId="0" fillId="0" borderId="42" xfId="0" applyNumberFormat="1" applyBorder="1" applyAlignment="1">
      <alignment horizontal="center" wrapText="1"/>
    </xf>
    <xf numFmtId="44" fontId="0" fillId="0" borderId="11" xfId="18" applyBorder="1" applyAlignment="1">
      <alignment wrapText="1"/>
    </xf>
    <xf numFmtId="44" fontId="0" fillId="0" borderId="11" xfId="18" applyFont="1" applyBorder="1" applyAlignment="1">
      <alignment/>
    </xf>
    <xf numFmtId="44" fontId="0" fillId="0" borderId="10" xfId="18" applyFont="1" applyFill="1" applyBorder="1" applyAlignment="1">
      <alignment wrapText="1"/>
    </xf>
    <xf numFmtId="44" fontId="0" fillId="0" borderId="11" xfId="18" applyFont="1" applyFill="1" applyBorder="1" applyAlignment="1">
      <alignment wrapText="1"/>
    </xf>
    <xf numFmtId="44" fontId="0" fillId="0" borderId="10" xfId="18" applyFont="1" applyBorder="1" applyAlignment="1">
      <alignment wrapText="1"/>
    </xf>
    <xf numFmtId="44" fontId="0" fillId="0" borderId="11" xfId="18" applyFont="1" applyBorder="1" applyAlignment="1">
      <alignment wrapText="1"/>
    </xf>
    <xf numFmtId="44" fontId="0" fillId="0" borderId="10" xfId="18" applyFont="1" applyBorder="1" applyAlignment="1">
      <alignment wrapText="1"/>
    </xf>
    <xf numFmtId="44" fontId="0" fillId="0" borderId="11" xfId="18" applyFont="1" applyBorder="1" applyAlignment="1">
      <alignment wrapText="1"/>
    </xf>
    <xf numFmtId="44" fontId="0" fillId="0" borderId="10" xfId="18" applyFont="1" applyFill="1" applyBorder="1" applyAlignment="1">
      <alignment wrapText="1"/>
    </xf>
    <xf numFmtId="44" fontId="0" fillId="0" borderId="11" xfId="18" applyFont="1" applyFill="1" applyBorder="1" applyAlignment="1">
      <alignment wrapText="1"/>
    </xf>
    <xf numFmtId="44" fontId="0" fillId="0" borderId="10" xfId="18" applyFont="1" applyFill="1" applyBorder="1" applyAlignment="1">
      <alignment wrapText="1"/>
    </xf>
    <xf numFmtId="44" fontId="0" fillId="0" borderId="11" xfId="18" applyFont="1" applyFill="1" applyBorder="1" applyAlignment="1">
      <alignment wrapText="1"/>
    </xf>
    <xf numFmtId="44" fontId="0" fillId="0" borderId="7" xfId="18" applyNumberFormat="1" applyFont="1" applyBorder="1" applyAlignment="1">
      <alignment vertical="center"/>
    </xf>
    <xf numFmtId="44" fontId="0" fillId="0" borderId="13" xfId="18" applyNumberFormat="1" applyFont="1" applyBorder="1" applyAlignment="1">
      <alignment vertical="center"/>
    </xf>
    <xf numFmtId="177" fontId="2" fillId="0" borderId="47" xfId="0" applyNumberFormat="1" applyFont="1" applyBorder="1" applyAlignment="1">
      <alignment horizontal="center" wrapText="1"/>
    </xf>
    <xf numFmtId="177" fontId="8" fillId="0" borderId="0" xfId="18" applyNumberFormat="1" applyFont="1" applyBorder="1" applyAlignment="1">
      <alignment horizontal="center"/>
    </xf>
    <xf numFmtId="0" fontId="8" fillId="0" borderId="36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31" xfId="0" applyBorder="1" applyAlignment="1">
      <alignment horizontal="left" indent="1"/>
    </xf>
    <xf numFmtId="0" fontId="0" fillId="0" borderId="4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left" vertical="center" wrapText="1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4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44" fontId="17" fillId="0" borderId="0" xfId="18" applyFont="1" applyBorder="1" applyAlignment="1">
      <alignment horizontal="left" wrapText="1"/>
    </xf>
    <xf numFmtId="0" fontId="3" fillId="0" borderId="51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79" fontId="8" fillId="0" borderId="16" xfId="0" applyNumberFormat="1" applyFont="1" applyBorder="1" applyAlignment="1">
      <alignment horizontal="left" vertical="center" wrapText="1" indent="1"/>
    </xf>
    <xf numFmtId="179" fontId="8" fillId="0" borderId="17" xfId="0" applyNumberFormat="1" applyFont="1" applyBorder="1" applyAlignment="1">
      <alignment horizontal="left" vertical="center" wrapText="1" indent="1"/>
    </xf>
    <xf numFmtId="0" fontId="0" fillId="0" borderId="6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rigitte\wirtschaftsplan%202007\Wirtschaftsplan%202010\Erfolgsplan%20Ertr&#228;ge2010%20vorsc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rigitte\wirtschaftsplan%202007\Wirtschaftsplan%202010\&#196;nderung%202010\Erfolgsplan%20Ertr&#228;ge2010%20&#228;n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folgsplan Erträge10"/>
      <sheetName val="Erfolgsplan Aufwend.10"/>
      <sheetName val="Ergebnismitt. Erfolgsplan10"/>
      <sheetName val="Vermögensplan Einnahmen10"/>
      <sheetName val="Vermögensplan Ausgaben10"/>
      <sheetName val="Finanzp. Erfolgsp. 10 Erträ"/>
      <sheetName val="Finanzplan Erfolgsplan Aufw10"/>
      <sheetName val="Finanzplan Vermögensp.Einn.10"/>
      <sheetName val="Finanzplan Vermögensp Ausg. 10"/>
      <sheetName val="Feststellungsbeschluss10"/>
      <sheetName val="Stellenübersicht10"/>
      <sheetName val="Darlehen 10"/>
      <sheetName val="Stand Rücklagen 10"/>
      <sheetName val="Finüberschuss - Gewinnr. 10"/>
      <sheetName val="Entwick. Rückl.Schulden 10"/>
      <sheetName val="Gewinn-Investitionen"/>
      <sheetName val="Investitionen"/>
      <sheetName val="Dar. 10-13nicht WPAnlage"/>
    </sheetNames>
    <sheetDataSet>
      <sheetData sheetId="5">
        <row r="18">
          <cell r="E18">
            <v>1555000</v>
          </cell>
        </row>
      </sheetData>
      <sheetData sheetId="6">
        <row r="16">
          <cell r="E16">
            <v>1233000</v>
          </cell>
        </row>
      </sheetData>
      <sheetData sheetId="7">
        <row r="13">
          <cell r="E13">
            <v>930000</v>
          </cell>
        </row>
      </sheetData>
      <sheetData sheetId="8">
        <row r="16">
          <cell r="E16">
            <v>930000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folgsplan Ertr10änd."/>
      <sheetName val="Erfolgsplan Aufw10änd."/>
      <sheetName val="Ergebnismitt. Erfolgsplan10änd."/>
      <sheetName val="Vermögensplan Einn10 änd"/>
      <sheetName val="Vermögensplan Ausg10 änd"/>
      <sheetName val="Feststellungsbeschl10änd."/>
      <sheetName val="Entwick. Rückl.Schuld10änd"/>
      <sheetName val="Gewinn-Invest.änd"/>
      <sheetName val="Finanzp. Erfolgsp. 10 Erträ"/>
      <sheetName val="Finanzplan Erfolgsplan Aufw10"/>
      <sheetName val="Finanzplan Vermögensp.Einn.10"/>
      <sheetName val="Finanzplan Vermögensp Ausg. 10"/>
      <sheetName val="Stellenübersicht10"/>
      <sheetName val="Darlehen 10"/>
      <sheetName val="Stand Rücklagen 10"/>
      <sheetName val="Finüberschuss - Gewinnr. 10"/>
      <sheetName val="Investitionen"/>
      <sheetName val="Dar. 10-13nicht WPAnlage"/>
    </sheetNames>
    <sheetDataSet>
      <sheetData sheetId="10">
        <row r="7">
          <cell r="F7">
            <v>320000</v>
          </cell>
          <cell r="G7">
            <v>291000</v>
          </cell>
          <cell r="H7">
            <v>264000</v>
          </cell>
        </row>
        <row r="9">
          <cell r="F9">
            <v>600000</v>
          </cell>
          <cell r="G9">
            <v>400000</v>
          </cell>
          <cell r="H9">
            <v>300000</v>
          </cell>
        </row>
      </sheetData>
      <sheetData sheetId="11">
        <row r="13">
          <cell r="E13">
            <v>17875</v>
          </cell>
          <cell r="F13">
            <v>42000</v>
          </cell>
          <cell r="G13">
            <v>60000</v>
          </cell>
          <cell r="H13">
            <v>68000</v>
          </cell>
        </row>
        <row r="14">
          <cell r="E14">
            <v>68125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SheetLayoutView="100" workbookViewId="0" topLeftCell="A1">
      <selection activeCell="F3" sqref="F3"/>
    </sheetView>
  </sheetViews>
  <sheetFormatPr defaultColWidth="11.421875" defaultRowHeight="12.75"/>
  <cols>
    <col min="1" max="1" width="22.00390625" style="0" customWidth="1"/>
    <col min="4" max="4" width="17.140625" style="0" customWidth="1"/>
    <col min="5" max="5" width="6.421875" style="0" customWidth="1"/>
  </cols>
  <sheetData>
    <row r="2" ht="81.75" customHeight="1">
      <c r="E2" s="365" t="s">
        <v>226</v>
      </c>
    </row>
    <row r="3" spans="6:7" ht="12.75">
      <c r="F3" s="359" t="s">
        <v>221</v>
      </c>
      <c r="G3" s="182"/>
    </row>
    <row r="4" ht="12.75">
      <c r="F4" t="s">
        <v>222</v>
      </c>
    </row>
    <row r="10" spans="1:7" ht="30">
      <c r="A10" s="366"/>
      <c r="B10" s="366"/>
      <c r="C10" s="366"/>
      <c r="D10" s="366"/>
      <c r="E10" s="366"/>
      <c r="F10" s="367" t="s">
        <v>223</v>
      </c>
      <c r="G10" s="367"/>
    </row>
    <row r="11" spans="1:6" ht="30">
      <c r="A11" s="366"/>
      <c r="B11" s="366"/>
      <c r="C11" s="366"/>
      <c r="D11" s="366"/>
      <c r="E11" s="366"/>
      <c r="F11" s="366"/>
    </row>
    <row r="12" spans="1:6" ht="30">
      <c r="A12" s="366"/>
      <c r="B12" s="366"/>
      <c r="C12" s="366"/>
      <c r="D12" s="366"/>
      <c r="E12" s="366"/>
      <c r="F12" s="366"/>
    </row>
    <row r="13" spans="1:6" ht="30">
      <c r="A13" s="366"/>
      <c r="B13" s="366"/>
      <c r="C13" s="366"/>
      <c r="D13" s="366"/>
      <c r="E13" s="366"/>
      <c r="F13" s="366"/>
    </row>
    <row r="14" spans="1:6" ht="30">
      <c r="A14" s="366"/>
      <c r="B14" s="366"/>
      <c r="C14" s="366"/>
      <c r="D14" s="366"/>
      <c r="E14" s="366"/>
      <c r="F14" s="366"/>
    </row>
    <row r="15" spans="1:6" ht="30">
      <c r="A15" s="366"/>
      <c r="B15" s="366"/>
      <c r="C15" s="366"/>
      <c r="D15" s="366"/>
      <c r="E15" s="366"/>
      <c r="F15" s="366"/>
    </row>
    <row r="16" spans="1:6" ht="30">
      <c r="A16" s="366"/>
      <c r="B16" s="366"/>
      <c r="C16" s="366"/>
      <c r="D16" s="366"/>
      <c r="E16" s="366"/>
      <c r="F16" s="366"/>
    </row>
    <row r="17" spans="1:6" ht="30">
      <c r="A17" s="366"/>
      <c r="B17" s="366"/>
      <c r="C17" s="366"/>
      <c r="D17" s="366"/>
      <c r="E17" s="366"/>
      <c r="F17" s="366"/>
    </row>
    <row r="18" spans="1:9" ht="30">
      <c r="A18" s="366"/>
      <c r="B18" s="366" t="s">
        <v>224</v>
      </c>
      <c r="C18" s="366"/>
      <c r="D18" s="366"/>
      <c r="E18" s="366"/>
      <c r="F18" s="366"/>
      <c r="G18" s="366"/>
      <c r="H18" s="366"/>
      <c r="I18" s="366"/>
    </row>
    <row r="19" spans="1:9" ht="30">
      <c r="A19" s="366"/>
      <c r="B19" s="366"/>
      <c r="C19" s="366"/>
      <c r="D19" s="366"/>
      <c r="E19" s="366"/>
      <c r="F19" s="366"/>
      <c r="G19" s="366"/>
      <c r="H19" s="366"/>
      <c r="I19" s="366"/>
    </row>
    <row r="20" spans="1:9" ht="30">
      <c r="A20" s="366"/>
      <c r="B20" s="366"/>
      <c r="C20" s="366"/>
      <c r="D20" s="366"/>
      <c r="E20" s="366"/>
      <c r="F20" s="366"/>
      <c r="G20" s="366"/>
      <c r="H20" s="366"/>
      <c r="I20" s="366"/>
    </row>
    <row r="21" spans="1:9" ht="30">
      <c r="A21" s="366"/>
      <c r="B21" s="366" t="s">
        <v>225</v>
      </c>
      <c r="C21" s="366"/>
      <c r="D21" s="366"/>
      <c r="E21" s="366"/>
      <c r="F21" s="366"/>
      <c r="G21" s="366"/>
      <c r="H21" s="366"/>
      <c r="I21" s="366"/>
    </row>
    <row r="22" spans="1:6" ht="30">
      <c r="A22" s="366"/>
      <c r="B22" s="366"/>
      <c r="C22" s="366"/>
      <c r="D22" s="366"/>
      <c r="E22" s="366"/>
      <c r="F22" s="366"/>
    </row>
    <row r="23" spans="1:6" ht="30">
      <c r="A23" s="366"/>
      <c r="B23" s="366"/>
      <c r="C23" s="366"/>
      <c r="D23" s="366"/>
      <c r="E23" s="366"/>
      <c r="F23" s="366"/>
    </row>
  </sheetData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3"/>
  <sheetViews>
    <sheetView workbookViewId="0" topLeftCell="A1">
      <selection activeCell="D33" sqref="D33:H34"/>
    </sheetView>
  </sheetViews>
  <sheetFormatPr defaultColWidth="11.421875" defaultRowHeight="12.75"/>
  <cols>
    <col min="1" max="1" width="7.8515625" style="0" customWidth="1"/>
    <col min="2" max="2" width="44.57421875" style="0" customWidth="1"/>
    <col min="3" max="3" width="4.28125" style="0" customWidth="1"/>
    <col min="4" max="4" width="14.140625" style="0" customWidth="1"/>
    <col min="5" max="5" width="2.8515625" style="0" customWidth="1"/>
    <col min="6" max="6" width="14.57421875" style="0" customWidth="1"/>
    <col min="7" max="8" width="14.421875" style="0" bestFit="1" customWidth="1"/>
    <col min="10" max="10" width="12.8515625" style="0" bestFit="1" customWidth="1"/>
  </cols>
  <sheetData>
    <row r="1" spans="1:8" ht="26.25" customHeight="1" thickBot="1">
      <c r="A1" s="155" t="s">
        <v>0</v>
      </c>
      <c r="B1" s="12"/>
      <c r="C1" s="12"/>
      <c r="D1" s="12"/>
      <c r="E1" s="12"/>
      <c r="F1" s="12"/>
      <c r="G1" s="12"/>
      <c r="H1" s="12"/>
    </row>
    <row r="2" spans="1:8" ht="24" customHeight="1" thickBot="1">
      <c r="A2" s="370" t="s">
        <v>17</v>
      </c>
      <c r="B2" s="371"/>
      <c r="C2" s="371"/>
      <c r="D2" s="371"/>
      <c r="E2" s="371"/>
      <c r="F2" s="371"/>
      <c r="G2" s="371"/>
      <c r="H2" s="372"/>
    </row>
    <row r="3" spans="1:8" ht="25.5">
      <c r="A3" s="26" t="s">
        <v>1</v>
      </c>
      <c r="B3" s="22" t="s">
        <v>2</v>
      </c>
      <c r="C3" s="21"/>
      <c r="D3" s="243" t="s">
        <v>216</v>
      </c>
      <c r="E3" s="254"/>
      <c r="F3" s="255" t="s">
        <v>190</v>
      </c>
      <c r="G3" s="118" t="s">
        <v>143</v>
      </c>
      <c r="H3" s="97" t="s">
        <v>154</v>
      </c>
    </row>
    <row r="4" spans="1:8" ht="18" customHeight="1">
      <c r="A4" s="27"/>
      <c r="B4" s="11"/>
      <c r="C4" s="5"/>
      <c r="D4" s="244"/>
      <c r="E4" s="88"/>
      <c r="F4" s="84"/>
      <c r="G4" s="8"/>
      <c r="H4" s="84"/>
    </row>
    <row r="5" spans="1:8" ht="18" customHeight="1">
      <c r="A5" s="27"/>
      <c r="B5" s="16" t="s">
        <v>3</v>
      </c>
      <c r="C5" s="91"/>
      <c r="D5" s="245"/>
      <c r="E5" s="256"/>
      <c r="F5" s="257"/>
      <c r="G5" s="8"/>
      <c r="H5" s="84"/>
    </row>
    <row r="6" spans="1:8" ht="18" customHeight="1">
      <c r="A6" s="27">
        <v>6000</v>
      </c>
      <c r="B6" s="11" t="s">
        <v>4</v>
      </c>
      <c r="C6" s="127" t="s">
        <v>7</v>
      </c>
      <c r="D6" s="246">
        <v>998000</v>
      </c>
      <c r="E6" s="258"/>
      <c r="F6" s="85">
        <v>998000</v>
      </c>
      <c r="G6" s="231">
        <v>979000</v>
      </c>
      <c r="H6" s="85">
        <v>992195.42</v>
      </c>
    </row>
    <row r="7" spans="1:10" ht="18" customHeight="1">
      <c r="A7" s="27">
        <v>6010</v>
      </c>
      <c r="B7" s="11" t="s">
        <v>145</v>
      </c>
      <c r="C7" s="127" t="s">
        <v>8</v>
      </c>
      <c r="D7" s="246">
        <v>470000</v>
      </c>
      <c r="E7" s="258"/>
      <c r="F7" s="85">
        <v>470000</v>
      </c>
      <c r="G7" s="231">
        <v>458000</v>
      </c>
      <c r="H7" s="85">
        <v>406290.04</v>
      </c>
      <c r="J7" s="173"/>
    </row>
    <row r="8" spans="1:8" ht="18" customHeight="1">
      <c r="A8" s="27"/>
      <c r="B8" s="16" t="s">
        <v>5</v>
      </c>
      <c r="C8" s="7"/>
      <c r="D8" s="9">
        <f>SUM(D6:D7)</f>
        <v>1468000</v>
      </c>
      <c r="E8" s="259"/>
      <c r="F8" s="86">
        <v>1468000</v>
      </c>
      <c r="G8" s="119">
        <f>SUM(G6:G7)</f>
        <v>1437000</v>
      </c>
      <c r="H8" s="86">
        <f>SUM(H6:H7)</f>
        <v>1398485.46</v>
      </c>
    </row>
    <row r="9" spans="1:10" ht="18" customHeight="1">
      <c r="A9" s="27"/>
      <c r="B9" s="11"/>
      <c r="C9" s="6"/>
      <c r="D9" s="246"/>
      <c r="E9" s="258"/>
      <c r="F9" s="85"/>
      <c r="G9" s="231"/>
      <c r="H9" s="85"/>
      <c r="J9" s="139"/>
    </row>
    <row r="10" spans="1:8" ht="18" customHeight="1">
      <c r="A10" s="27"/>
      <c r="B10" s="16" t="s">
        <v>98</v>
      </c>
      <c r="C10" s="6"/>
      <c r="D10" s="9"/>
      <c r="E10" s="259"/>
      <c r="F10" s="86"/>
      <c r="G10" s="231"/>
      <c r="H10" s="85"/>
    </row>
    <row r="11" spans="1:10" ht="18" customHeight="1">
      <c r="A11" s="27">
        <v>6210</v>
      </c>
      <c r="B11" s="11" t="s">
        <v>109</v>
      </c>
      <c r="C11" s="127" t="s">
        <v>119</v>
      </c>
      <c r="D11" s="246">
        <v>57000</v>
      </c>
      <c r="E11" s="258"/>
      <c r="F11" s="85">
        <v>57000</v>
      </c>
      <c r="G11" s="231">
        <v>54000</v>
      </c>
      <c r="H11" s="87">
        <v>53649.36</v>
      </c>
      <c r="J11" s="139"/>
    </row>
    <row r="12" spans="1:8" ht="18" customHeight="1">
      <c r="A12" s="27">
        <v>6290</v>
      </c>
      <c r="B12" s="19" t="s">
        <v>6</v>
      </c>
      <c r="C12" s="127" t="s">
        <v>120</v>
      </c>
      <c r="D12" s="247">
        <v>12000</v>
      </c>
      <c r="E12" s="260"/>
      <c r="F12" s="103">
        <v>12000</v>
      </c>
      <c r="G12" s="231">
        <v>12000</v>
      </c>
      <c r="H12" s="87">
        <v>11934</v>
      </c>
    </row>
    <row r="13" spans="1:8" ht="18" customHeight="1">
      <c r="A13" s="27"/>
      <c r="B13" s="16" t="s">
        <v>5</v>
      </c>
      <c r="C13" s="7"/>
      <c r="D13" s="9">
        <f>SUM(D11:D12)</f>
        <v>69000</v>
      </c>
      <c r="E13" s="259"/>
      <c r="F13" s="86">
        <v>69000</v>
      </c>
      <c r="G13" s="119">
        <f>SUM(G11:G12)</f>
        <v>66000</v>
      </c>
      <c r="H13" s="86">
        <f>SUM(H11:H12)</f>
        <v>65583.36</v>
      </c>
    </row>
    <row r="14" spans="1:8" ht="18" customHeight="1">
      <c r="A14" s="27"/>
      <c r="B14" s="11"/>
      <c r="C14" s="6"/>
      <c r="D14" s="246"/>
      <c r="E14" s="258"/>
      <c r="F14" s="85"/>
      <c r="G14" s="231"/>
      <c r="H14" s="85"/>
    </row>
    <row r="15" spans="1:8" ht="18" customHeight="1">
      <c r="A15" s="27"/>
      <c r="B15" s="16" t="s">
        <v>9</v>
      </c>
      <c r="C15" s="6"/>
      <c r="D15" s="9"/>
      <c r="E15" s="259"/>
      <c r="F15" s="86"/>
      <c r="G15" s="231"/>
      <c r="H15" s="85"/>
    </row>
    <row r="16" spans="1:8" ht="18" customHeight="1">
      <c r="A16" s="27"/>
      <c r="B16" s="16" t="s">
        <v>110</v>
      </c>
      <c r="C16" s="6"/>
      <c r="D16" s="9">
        <v>0</v>
      </c>
      <c r="E16" s="259" t="s">
        <v>185</v>
      </c>
      <c r="F16" s="103">
        <v>225000</v>
      </c>
      <c r="G16" s="231">
        <v>0</v>
      </c>
      <c r="H16" s="85">
        <v>5911.56</v>
      </c>
    </row>
    <row r="17" spans="1:8" ht="18" customHeight="1">
      <c r="A17" s="27"/>
      <c r="B17" s="19" t="s">
        <v>196</v>
      </c>
      <c r="C17" s="6"/>
      <c r="D17" s="9">
        <v>0</v>
      </c>
      <c r="E17" s="259" t="s">
        <v>187</v>
      </c>
      <c r="F17" s="103">
        <v>130000</v>
      </c>
      <c r="G17" s="231"/>
      <c r="H17" s="85"/>
    </row>
    <row r="18" spans="1:8" ht="29.25" customHeight="1">
      <c r="A18" s="29" t="s">
        <v>102</v>
      </c>
      <c r="B18" s="18" t="s">
        <v>96</v>
      </c>
      <c r="C18" s="127" t="s">
        <v>121</v>
      </c>
      <c r="D18" s="248">
        <v>2000</v>
      </c>
      <c r="E18" s="261"/>
      <c r="F18" s="262">
        <v>2000</v>
      </c>
      <c r="G18" s="231">
        <v>2000</v>
      </c>
      <c r="H18" s="85">
        <v>39452.17</v>
      </c>
    </row>
    <row r="19" spans="1:8" ht="18" customHeight="1">
      <c r="A19" s="27"/>
      <c r="B19" s="16" t="s">
        <v>5</v>
      </c>
      <c r="C19" s="7"/>
      <c r="D19" s="249">
        <f>SUM(D16:D18)</f>
        <v>2000</v>
      </c>
      <c r="E19" s="263"/>
      <c r="F19" s="264">
        <f>SUM(F16:F18)</f>
        <v>357000</v>
      </c>
      <c r="G19" s="233">
        <f>SUM(G16:G18)</f>
        <v>2000</v>
      </c>
      <c r="H19" s="86">
        <f>SUM(H16:H18)</f>
        <v>45363.729999999996</v>
      </c>
    </row>
    <row r="20" spans="1:8" ht="18" customHeight="1">
      <c r="A20" s="27"/>
      <c r="B20" s="11"/>
      <c r="C20" s="127"/>
      <c r="D20" s="246"/>
      <c r="E20" s="258"/>
      <c r="F20" s="85"/>
      <c r="G20" s="231"/>
      <c r="H20" s="85"/>
    </row>
    <row r="21" spans="1:8" ht="18" customHeight="1">
      <c r="A21" s="27"/>
      <c r="B21" s="16" t="s">
        <v>10</v>
      </c>
      <c r="C21" s="6"/>
      <c r="D21" s="9"/>
      <c r="E21" s="259"/>
      <c r="F21" s="86"/>
      <c r="G21" s="231"/>
      <c r="H21" s="85"/>
    </row>
    <row r="22" spans="1:8" ht="41.25" customHeight="1">
      <c r="A22" s="29" t="s">
        <v>103</v>
      </c>
      <c r="B22" s="18" t="s">
        <v>97</v>
      </c>
      <c r="C22" s="127" t="s">
        <v>122</v>
      </c>
      <c r="D22" s="248">
        <v>16000</v>
      </c>
      <c r="E22" s="261"/>
      <c r="F22" s="262">
        <v>16000</v>
      </c>
      <c r="G22" s="231">
        <v>45000</v>
      </c>
      <c r="H22" s="85">
        <v>67253.68</v>
      </c>
    </row>
    <row r="23" spans="1:8" ht="18" customHeight="1">
      <c r="A23" s="88"/>
      <c r="B23" s="16" t="s">
        <v>5</v>
      </c>
      <c r="C23" s="7"/>
      <c r="D23" s="9">
        <f>SUM(D22)</f>
        <v>16000</v>
      </c>
      <c r="E23" s="259"/>
      <c r="F23" s="86">
        <v>16000</v>
      </c>
      <c r="G23" s="119">
        <f>SUM(G22)</f>
        <v>45000</v>
      </c>
      <c r="H23" s="86">
        <f>SUM(H22)</f>
        <v>67253.68</v>
      </c>
    </row>
    <row r="24" spans="1:8" ht="18" customHeight="1">
      <c r="A24" s="27"/>
      <c r="B24" s="11"/>
      <c r="C24" s="6"/>
      <c r="D24" s="246"/>
      <c r="E24" s="258"/>
      <c r="F24" s="85"/>
      <c r="G24" s="231"/>
      <c r="H24" s="85"/>
    </row>
    <row r="25" spans="1:8" ht="18" customHeight="1">
      <c r="A25" s="27"/>
      <c r="B25" s="16" t="s">
        <v>11</v>
      </c>
      <c r="C25" s="7"/>
      <c r="D25" s="9"/>
      <c r="E25" s="259"/>
      <c r="F25" s="86"/>
      <c r="G25" s="119"/>
      <c r="H25" s="85"/>
    </row>
    <row r="26" spans="1:8" ht="18" customHeight="1">
      <c r="A26" s="27"/>
      <c r="B26" s="16" t="s">
        <v>12</v>
      </c>
      <c r="C26" s="7"/>
      <c r="D26" s="9">
        <f>D8</f>
        <v>1468000</v>
      </c>
      <c r="E26" s="259"/>
      <c r="F26" s="86">
        <f>F8</f>
        <v>1468000</v>
      </c>
      <c r="G26" s="119">
        <f>G8</f>
        <v>1437000</v>
      </c>
      <c r="H26" s="86">
        <f>H8</f>
        <v>1398485.46</v>
      </c>
    </row>
    <row r="27" spans="1:8" ht="18" customHeight="1">
      <c r="A27" s="27"/>
      <c r="B27" s="16" t="s">
        <v>13</v>
      </c>
      <c r="C27" s="7"/>
      <c r="D27" s="9">
        <f>D13</f>
        <v>69000</v>
      </c>
      <c r="E27" s="259"/>
      <c r="F27" s="86">
        <f>F13</f>
        <v>69000</v>
      </c>
      <c r="G27" s="119">
        <f>G13</f>
        <v>66000</v>
      </c>
      <c r="H27" s="86">
        <f>H13</f>
        <v>65583.36</v>
      </c>
    </row>
    <row r="28" spans="1:8" ht="18" customHeight="1">
      <c r="A28" s="27"/>
      <c r="B28" s="16" t="s">
        <v>14</v>
      </c>
      <c r="C28" s="7"/>
      <c r="D28" s="9">
        <f>D19</f>
        <v>2000</v>
      </c>
      <c r="E28" s="259"/>
      <c r="F28" s="86">
        <f>F19</f>
        <v>357000</v>
      </c>
      <c r="G28" s="119">
        <f>G19</f>
        <v>2000</v>
      </c>
      <c r="H28" s="86">
        <f>H19</f>
        <v>45363.729999999996</v>
      </c>
    </row>
    <row r="29" spans="1:8" ht="18" customHeight="1">
      <c r="A29" s="27"/>
      <c r="B29" s="16" t="s">
        <v>15</v>
      </c>
      <c r="C29" s="7"/>
      <c r="D29" s="9">
        <f>D23</f>
        <v>16000</v>
      </c>
      <c r="E29" s="259"/>
      <c r="F29" s="86">
        <f>F23</f>
        <v>16000</v>
      </c>
      <c r="G29" s="119">
        <f>G23</f>
        <v>45000</v>
      </c>
      <c r="H29" s="86">
        <f>H23</f>
        <v>67253.68</v>
      </c>
    </row>
    <row r="30" spans="1:8" ht="18" customHeight="1" thickBot="1">
      <c r="A30" s="93"/>
      <c r="B30" s="12"/>
      <c r="C30" s="94"/>
      <c r="D30" s="250"/>
      <c r="E30" s="265"/>
      <c r="F30" s="95"/>
      <c r="G30" s="252"/>
      <c r="H30" s="95"/>
    </row>
    <row r="31" spans="1:8" ht="24" customHeight="1" thickBot="1">
      <c r="A31" s="92"/>
      <c r="B31" s="90" t="s">
        <v>16</v>
      </c>
      <c r="C31" s="128"/>
      <c r="D31" s="251">
        <f>SUM(D26:D30)</f>
        <v>1555000</v>
      </c>
      <c r="E31" s="266"/>
      <c r="F31" s="89">
        <f>SUM(F26:F30)</f>
        <v>1910000</v>
      </c>
      <c r="G31" s="253">
        <f>SUM(G26:G30)</f>
        <v>1550000</v>
      </c>
      <c r="H31" s="89">
        <f>SUM(H26:H30)</f>
        <v>1576686.23</v>
      </c>
    </row>
    <row r="33" spans="4:8" ht="31.5" customHeight="1">
      <c r="D33" s="348" t="s">
        <v>214</v>
      </c>
      <c r="E33" s="237" t="s">
        <v>203</v>
      </c>
      <c r="F33" s="368" t="s">
        <v>206</v>
      </c>
      <c r="G33" s="368"/>
      <c r="H33" s="368"/>
    </row>
    <row r="34" spans="4:8" ht="38.25" customHeight="1">
      <c r="D34" s="2"/>
      <c r="E34" s="237" t="s">
        <v>198</v>
      </c>
      <c r="F34" s="368" t="s">
        <v>197</v>
      </c>
      <c r="G34" s="368"/>
      <c r="H34" s="368"/>
    </row>
    <row r="35" spans="3:7" ht="28.5" customHeight="1">
      <c r="C35" s="126" t="s">
        <v>18</v>
      </c>
      <c r="G35" s="3"/>
    </row>
    <row r="36" spans="3:8" ht="45" customHeight="1">
      <c r="C36" s="1" t="s">
        <v>124</v>
      </c>
      <c r="D36" s="369" t="s">
        <v>164</v>
      </c>
      <c r="E36" s="369"/>
      <c r="F36" s="369"/>
      <c r="G36" s="369"/>
      <c r="H36" s="369"/>
    </row>
    <row r="37" spans="3:8" ht="41.25" customHeight="1">
      <c r="C37" s="125" t="s">
        <v>123</v>
      </c>
      <c r="D37" s="369" t="s">
        <v>165</v>
      </c>
      <c r="E37" s="369"/>
      <c r="F37" s="369"/>
      <c r="G37" s="369"/>
      <c r="H37" s="369"/>
    </row>
    <row r="38" spans="3:8" ht="39" customHeight="1">
      <c r="C38" s="125" t="s">
        <v>128</v>
      </c>
      <c r="D38" s="369" t="s">
        <v>130</v>
      </c>
      <c r="E38" s="369"/>
      <c r="F38" s="369"/>
      <c r="G38" s="369"/>
      <c r="H38" s="369"/>
    </row>
    <row r="39" spans="3:7" ht="18.75" customHeight="1">
      <c r="C39" s="4" t="s">
        <v>120</v>
      </c>
      <c r="D39" s="4" t="s">
        <v>152</v>
      </c>
      <c r="E39" s="4"/>
      <c r="F39" s="4"/>
      <c r="G39" s="3"/>
    </row>
    <row r="40" spans="3:7" ht="18.75" customHeight="1">
      <c r="C40" s="4" t="s">
        <v>121</v>
      </c>
      <c r="D40" s="4" t="s">
        <v>125</v>
      </c>
      <c r="E40" s="4"/>
      <c r="F40" s="4"/>
      <c r="G40" s="4"/>
    </row>
    <row r="41" spans="3:8" ht="52.5" customHeight="1">
      <c r="C41" s="125" t="s">
        <v>129</v>
      </c>
      <c r="D41" s="369" t="s">
        <v>173</v>
      </c>
      <c r="E41" s="369"/>
      <c r="F41" s="369"/>
      <c r="G41" s="369"/>
      <c r="H41" s="369"/>
    </row>
    <row r="42" ht="12.75">
      <c r="G42" s="3"/>
    </row>
    <row r="43" ht="26.25" customHeight="1"/>
    <row r="44" ht="39" customHeight="1"/>
    <row r="45" ht="12.75"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ht="12.75">
      <c r="G54" s="3"/>
    </row>
    <row r="55" ht="12.75">
      <c r="G55" s="3"/>
    </row>
    <row r="56" ht="12.75">
      <c r="G56" s="3"/>
    </row>
    <row r="57" ht="12.75">
      <c r="G57" s="3"/>
    </row>
    <row r="58" ht="12.75"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/>
    </row>
    <row r="63" ht="12.75">
      <c r="G63" s="3"/>
    </row>
    <row r="64" ht="12.75">
      <c r="G64" s="3"/>
    </row>
    <row r="65" ht="12.75">
      <c r="G65" s="3"/>
    </row>
    <row r="66" ht="12.75">
      <c r="G66" s="3"/>
    </row>
    <row r="67" ht="12.75">
      <c r="G67" s="3"/>
    </row>
    <row r="68" ht="12.75">
      <c r="G68" s="3"/>
    </row>
    <row r="69" ht="12.75">
      <c r="G69" s="3"/>
    </row>
    <row r="70" ht="12.75">
      <c r="G70" s="3"/>
    </row>
    <row r="71" ht="12.75">
      <c r="G71" s="3"/>
    </row>
    <row r="72" ht="12.75">
      <c r="G72" s="3"/>
    </row>
    <row r="73" ht="12.75">
      <c r="G73" s="3"/>
    </row>
    <row r="74" ht="12.75">
      <c r="G74" s="3"/>
    </row>
    <row r="75" ht="12.75">
      <c r="G75" s="3"/>
    </row>
    <row r="76" ht="12.75">
      <c r="G76" s="3"/>
    </row>
    <row r="77" ht="12.75">
      <c r="G77" s="3"/>
    </row>
    <row r="78" ht="12.75">
      <c r="G78" s="3"/>
    </row>
    <row r="79" ht="12.75">
      <c r="G79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</sheetData>
  <mergeCells count="7">
    <mergeCell ref="F34:H34"/>
    <mergeCell ref="D41:H41"/>
    <mergeCell ref="A2:H2"/>
    <mergeCell ref="D37:H37"/>
    <mergeCell ref="D36:H36"/>
    <mergeCell ref="D38:H38"/>
    <mergeCell ref="F33:H33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80" r:id="rId1"/>
  <headerFooter alignWithMargins="0">
    <oddHeader>&amp;C&amp;8Seite 15 - neu -
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1"/>
  <sheetViews>
    <sheetView workbookViewId="0" topLeftCell="A1">
      <selection activeCell="F4" sqref="F4"/>
    </sheetView>
  </sheetViews>
  <sheetFormatPr defaultColWidth="11.421875" defaultRowHeight="12.75"/>
  <cols>
    <col min="1" max="1" width="7.57421875" style="0" customWidth="1"/>
    <col min="2" max="2" width="43.140625" style="0" customWidth="1"/>
    <col min="3" max="3" width="2.00390625" style="0" hidden="1" customWidth="1"/>
    <col min="4" max="4" width="14.421875" style="0" bestFit="1" customWidth="1"/>
    <col min="5" max="5" width="3.140625" style="0" customWidth="1"/>
    <col min="6" max="6" width="14.421875" style="0" customWidth="1"/>
    <col min="7" max="8" width="14.421875" style="0" bestFit="1" customWidth="1"/>
    <col min="11" max="11" width="12.8515625" style="0" bestFit="1" customWidth="1"/>
  </cols>
  <sheetData>
    <row r="1" spans="1:8" ht="24.75" customHeight="1">
      <c r="A1" s="15" t="s">
        <v>209</v>
      </c>
      <c r="B1" s="11"/>
      <c r="C1" s="11"/>
      <c r="D1" s="11"/>
      <c r="E1" s="11"/>
      <c r="F1" s="11"/>
      <c r="G1" s="11"/>
      <c r="H1" s="11"/>
    </row>
    <row r="2" spans="1:8" ht="24.75" customHeight="1" thickBot="1">
      <c r="A2" s="15"/>
      <c r="B2" s="11"/>
      <c r="C2" s="11"/>
      <c r="D2" s="11"/>
      <c r="E2" s="11"/>
      <c r="F2" s="11"/>
      <c r="G2" s="11"/>
      <c r="H2" s="11"/>
    </row>
    <row r="3" spans="1:8" ht="24" customHeight="1">
      <c r="A3" s="370" t="s">
        <v>19</v>
      </c>
      <c r="B3" s="371"/>
      <c r="C3" s="371"/>
      <c r="D3" s="371"/>
      <c r="E3" s="371"/>
      <c r="F3" s="371"/>
      <c r="G3" s="371"/>
      <c r="H3" s="372"/>
    </row>
    <row r="4" spans="1:8" ht="25.5">
      <c r="A4" s="26" t="s">
        <v>1</v>
      </c>
      <c r="B4" s="22" t="s">
        <v>2</v>
      </c>
      <c r="C4" s="22"/>
      <c r="D4" s="23" t="s">
        <v>215</v>
      </c>
      <c r="E4" s="118"/>
      <c r="F4" s="350" t="s">
        <v>184</v>
      </c>
      <c r="G4" s="118" t="s">
        <v>143</v>
      </c>
      <c r="H4" s="123" t="s">
        <v>155</v>
      </c>
    </row>
    <row r="5" spans="1:8" ht="18" customHeight="1">
      <c r="A5" s="27"/>
      <c r="B5" s="16" t="s">
        <v>20</v>
      </c>
      <c r="C5" s="16"/>
      <c r="D5" s="7"/>
      <c r="E5" s="119"/>
      <c r="F5" s="119"/>
      <c r="G5" s="8"/>
      <c r="H5" s="84"/>
    </row>
    <row r="6" spans="1:11" ht="78.75" customHeight="1">
      <c r="A6" s="29" t="s">
        <v>132</v>
      </c>
      <c r="B6" s="18" t="s">
        <v>127</v>
      </c>
      <c r="C6" s="18"/>
      <c r="D6" s="115">
        <v>479000</v>
      </c>
      <c r="E6" s="230"/>
      <c r="F6" s="230">
        <v>479000</v>
      </c>
      <c r="G6" s="107">
        <v>471000</v>
      </c>
      <c r="H6" s="101">
        <v>400563.08</v>
      </c>
      <c r="K6" s="139"/>
    </row>
    <row r="7" spans="1:8" ht="22.5" customHeight="1">
      <c r="A7" s="27">
        <v>8050</v>
      </c>
      <c r="B7" s="11" t="s">
        <v>21</v>
      </c>
      <c r="C7" s="11"/>
      <c r="D7" s="6">
        <v>250000</v>
      </c>
      <c r="E7" s="236" t="s">
        <v>185</v>
      </c>
      <c r="F7" s="231">
        <v>380000</v>
      </c>
      <c r="G7" s="107">
        <v>300000</v>
      </c>
      <c r="H7" s="101">
        <v>212060.63</v>
      </c>
    </row>
    <row r="8" spans="1:8" ht="22.5" customHeight="1">
      <c r="A8" s="27"/>
      <c r="B8" s="11" t="s">
        <v>111</v>
      </c>
      <c r="C8" s="11"/>
      <c r="D8" s="6">
        <v>5000</v>
      </c>
      <c r="E8" s="6"/>
      <c r="F8" s="6">
        <v>5000</v>
      </c>
      <c r="G8" s="34">
        <v>2000</v>
      </c>
      <c r="H8" s="101">
        <v>598.43</v>
      </c>
    </row>
    <row r="9" spans="1:8" ht="18" customHeight="1">
      <c r="A9" s="27"/>
      <c r="B9" s="16" t="s">
        <v>5</v>
      </c>
      <c r="C9" s="16"/>
      <c r="D9" s="7">
        <f>SUM(D6:D8)</f>
        <v>734000</v>
      </c>
      <c r="E9" s="7"/>
      <c r="F9" s="7">
        <f>SUM(F6:F8)</f>
        <v>864000</v>
      </c>
      <c r="G9" s="35">
        <f>SUM(G6:G8)</f>
        <v>773000</v>
      </c>
      <c r="H9" s="86">
        <f>SUM(H6:H8)</f>
        <v>613222.14</v>
      </c>
    </row>
    <row r="10" spans="1:8" ht="18" customHeight="1">
      <c r="A10" s="27"/>
      <c r="B10" s="11"/>
      <c r="C10" s="11"/>
      <c r="D10" s="6"/>
      <c r="E10" s="231"/>
      <c r="F10" s="231"/>
      <c r="G10" s="107"/>
      <c r="H10" s="101"/>
    </row>
    <row r="11" spans="1:8" ht="18" customHeight="1">
      <c r="A11" s="27"/>
      <c r="B11" s="16" t="s">
        <v>22</v>
      </c>
      <c r="C11" s="16"/>
      <c r="D11" s="7"/>
      <c r="E11" s="119"/>
      <c r="F11" s="119"/>
      <c r="G11" s="107"/>
      <c r="H11" s="101"/>
    </row>
    <row r="12" spans="1:11" ht="69" customHeight="1">
      <c r="A12" s="29" t="s">
        <v>23</v>
      </c>
      <c r="B12" s="18" t="s">
        <v>172</v>
      </c>
      <c r="C12" s="18"/>
      <c r="D12" s="96">
        <v>205000</v>
      </c>
      <c r="E12" s="232"/>
      <c r="F12" s="232">
        <v>205000</v>
      </c>
      <c r="G12" s="107">
        <v>198000</v>
      </c>
      <c r="H12" s="101">
        <v>198745.17</v>
      </c>
      <c r="K12" s="139"/>
    </row>
    <row r="13" spans="1:8" ht="30.75" customHeight="1">
      <c r="A13" s="29"/>
      <c r="B13" s="18" t="s">
        <v>126</v>
      </c>
      <c r="C13" s="18"/>
      <c r="D13" s="96"/>
      <c r="E13" s="232"/>
      <c r="F13" s="232"/>
      <c r="G13" s="107"/>
      <c r="H13" s="101"/>
    </row>
    <row r="14" spans="1:8" ht="18" customHeight="1">
      <c r="A14" s="27"/>
      <c r="B14" s="16" t="s">
        <v>5</v>
      </c>
      <c r="C14" s="16"/>
      <c r="D14" s="7">
        <f>SUM(D12:D13)</f>
        <v>205000</v>
      </c>
      <c r="E14" s="119"/>
      <c r="F14" s="119">
        <v>205000</v>
      </c>
      <c r="G14" s="119">
        <f>SUM(G12)</f>
        <v>198000</v>
      </c>
      <c r="H14" s="86">
        <f>SUM(H12)</f>
        <v>198745.17</v>
      </c>
    </row>
    <row r="15" spans="1:8" ht="18" customHeight="1">
      <c r="A15" s="27"/>
      <c r="B15" s="11"/>
      <c r="C15" s="11"/>
      <c r="D15" s="6"/>
      <c r="E15" s="231"/>
      <c r="F15" s="231"/>
      <c r="G15" s="107"/>
      <c r="H15" s="102"/>
    </row>
    <row r="16" spans="1:8" ht="39" customHeight="1">
      <c r="A16" s="27"/>
      <c r="B16" s="17" t="s">
        <v>24</v>
      </c>
      <c r="C16" s="17"/>
      <c r="D16" s="122"/>
      <c r="E16" s="233"/>
      <c r="F16" s="233"/>
      <c r="G16" s="107"/>
      <c r="H16" s="101"/>
    </row>
    <row r="17" spans="1:11" ht="20.25" customHeight="1">
      <c r="A17" s="29">
        <v>8400</v>
      </c>
      <c r="B17" s="18" t="s">
        <v>25</v>
      </c>
      <c r="C17" s="18"/>
      <c r="D17" s="96">
        <v>184000</v>
      </c>
      <c r="E17" s="232"/>
      <c r="F17" s="232">
        <v>184000</v>
      </c>
      <c r="G17" s="107">
        <v>179000</v>
      </c>
      <c r="H17" s="101">
        <v>162873.65</v>
      </c>
      <c r="K17" s="139"/>
    </row>
    <row r="18" spans="1:8" ht="20.25" customHeight="1">
      <c r="A18" s="29">
        <v>8401</v>
      </c>
      <c r="B18" s="18" t="s">
        <v>112</v>
      </c>
      <c r="C18" s="18"/>
      <c r="D18" s="116">
        <v>4000</v>
      </c>
      <c r="E18" s="234"/>
      <c r="F18" s="234">
        <v>4000</v>
      </c>
      <c r="G18" s="107">
        <v>4000</v>
      </c>
      <c r="H18" s="101">
        <v>6435.39</v>
      </c>
    </row>
    <row r="19" spans="1:8" ht="18" customHeight="1">
      <c r="A19" s="88"/>
      <c r="B19" s="16" t="s">
        <v>5</v>
      </c>
      <c r="C19" s="16"/>
      <c r="D19" s="7">
        <f>SUM(D17:D18)</f>
        <v>188000</v>
      </c>
      <c r="E19" s="119"/>
      <c r="F19" s="119">
        <v>188000</v>
      </c>
      <c r="G19" s="119">
        <f>SUM(G17:G18)</f>
        <v>183000</v>
      </c>
      <c r="H19" s="86">
        <f>SUM(H17:H18)</f>
        <v>169309.04</v>
      </c>
    </row>
    <row r="20" spans="1:8" ht="18" customHeight="1">
      <c r="A20" s="27"/>
      <c r="B20" s="11"/>
      <c r="C20" s="11"/>
      <c r="D20" s="6"/>
      <c r="E20" s="231"/>
      <c r="F20" s="231"/>
      <c r="G20" s="107"/>
      <c r="H20" s="101"/>
    </row>
    <row r="21" spans="1:8" ht="18" customHeight="1">
      <c r="A21" s="27"/>
      <c r="B21" s="16" t="s">
        <v>27</v>
      </c>
      <c r="C21" s="16"/>
      <c r="D21" s="7"/>
      <c r="E21" s="119"/>
      <c r="F21" s="119"/>
      <c r="G21" s="119"/>
      <c r="H21" s="86"/>
    </row>
    <row r="22" spans="1:8" ht="18" customHeight="1">
      <c r="A22" s="27"/>
      <c r="B22" s="16"/>
      <c r="C22" s="16"/>
      <c r="D22" s="7"/>
      <c r="E22" s="119"/>
      <c r="F22" s="119"/>
      <c r="G22" s="119"/>
      <c r="H22" s="86"/>
    </row>
    <row r="23" spans="1:8" ht="67.5" customHeight="1">
      <c r="A23" s="29">
        <v>8500</v>
      </c>
      <c r="B23" s="20" t="s">
        <v>166</v>
      </c>
      <c r="C23" s="20"/>
      <c r="D23" s="115">
        <v>48000</v>
      </c>
      <c r="E23" s="230"/>
      <c r="F23" s="230">
        <v>48000</v>
      </c>
      <c r="G23" s="120">
        <v>67000</v>
      </c>
      <c r="H23" s="103">
        <v>45353.34</v>
      </c>
    </row>
    <row r="24" spans="1:8" ht="40.5" customHeight="1">
      <c r="A24" s="29" t="s">
        <v>104</v>
      </c>
      <c r="B24" s="18" t="s">
        <v>26</v>
      </c>
      <c r="C24" s="18"/>
      <c r="D24" s="96">
        <v>10000</v>
      </c>
      <c r="E24" s="232"/>
      <c r="F24" s="232">
        <v>10000</v>
      </c>
      <c r="G24" s="107">
        <v>10000</v>
      </c>
      <c r="H24" s="101">
        <v>8328.83</v>
      </c>
    </row>
    <row r="25" spans="1:8" ht="18" customHeight="1" thickBot="1">
      <c r="A25" s="93"/>
      <c r="B25" s="104" t="s">
        <v>5</v>
      </c>
      <c r="C25" s="104"/>
      <c r="D25" s="105">
        <f>SUM(D23:D24)</f>
        <v>58000</v>
      </c>
      <c r="E25" s="121"/>
      <c r="F25" s="121">
        <v>58000</v>
      </c>
      <c r="G25" s="121">
        <f>SUM(G23:G24)</f>
        <v>77000</v>
      </c>
      <c r="H25" s="106">
        <f>SUM(H23:H24)</f>
        <v>53682.17</v>
      </c>
    </row>
    <row r="26" spans="1:8" ht="49.5" customHeight="1">
      <c r="A26" s="33"/>
      <c r="B26" s="16"/>
      <c r="C26" s="16"/>
      <c r="D26" s="35"/>
      <c r="E26" s="240" t="s">
        <v>201</v>
      </c>
      <c r="F26" s="373" t="s">
        <v>202</v>
      </c>
      <c r="G26" s="373"/>
      <c r="H26" s="373"/>
    </row>
    <row r="27" spans="1:4" ht="72.75" customHeight="1">
      <c r="A27" s="33"/>
      <c r="B27" s="16"/>
      <c r="C27" s="16"/>
      <c r="D27" s="35"/>
    </row>
    <row r="28" spans="1:4" ht="21.75" customHeight="1">
      <c r="A28" s="33"/>
      <c r="B28" s="16"/>
      <c r="C28" s="16"/>
      <c r="D28" s="35"/>
    </row>
    <row r="29" spans="1:4" ht="21.75" customHeight="1">
      <c r="A29" s="33"/>
      <c r="B29" s="16"/>
      <c r="C29" s="16"/>
      <c r="D29" s="35"/>
    </row>
    <row r="30" spans="1:4" ht="21.75" customHeight="1">
      <c r="A30" s="33"/>
      <c r="B30" s="16"/>
      <c r="C30" s="16"/>
      <c r="D30" s="35"/>
    </row>
    <row r="31" spans="1:4" ht="21.75" customHeight="1">
      <c r="A31" s="33"/>
      <c r="B31" s="16"/>
      <c r="C31" s="16"/>
      <c r="D31" s="35"/>
    </row>
    <row r="32" spans="1:8" ht="18" customHeight="1">
      <c r="A32" s="33"/>
      <c r="B32" s="16"/>
      <c r="C32" s="16"/>
      <c r="D32" s="35"/>
      <c r="E32" s="35"/>
      <c r="F32" s="35"/>
      <c r="G32" s="35"/>
      <c r="H32" s="35"/>
    </row>
    <row r="33" spans="1:8" ht="18" customHeight="1">
      <c r="A33" s="33"/>
      <c r="B33" s="16"/>
      <c r="C33" s="16"/>
      <c r="D33" s="35"/>
      <c r="E33" s="35"/>
      <c r="F33" s="35"/>
      <c r="G33" s="35"/>
      <c r="H33" s="35"/>
    </row>
    <row r="34" spans="1:8" ht="24" customHeight="1" thickBot="1">
      <c r="A34" s="15" t="s">
        <v>210</v>
      </c>
      <c r="B34" s="11"/>
      <c r="C34" s="11"/>
      <c r="D34" s="11"/>
      <c r="E34" s="11"/>
      <c r="F34" s="11"/>
      <c r="G34" s="11"/>
      <c r="H34" s="12"/>
    </row>
    <row r="35" spans="1:8" ht="24" customHeight="1" thickBot="1">
      <c r="A35" s="370" t="s">
        <v>19</v>
      </c>
      <c r="B35" s="371"/>
      <c r="C35" s="371"/>
      <c r="D35" s="371"/>
      <c r="E35" s="371"/>
      <c r="F35" s="371"/>
      <c r="G35" s="371"/>
      <c r="H35" s="372"/>
    </row>
    <row r="36" spans="1:8" ht="30" customHeight="1">
      <c r="A36" s="156" t="s">
        <v>1</v>
      </c>
      <c r="B36" s="22" t="s">
        <v>2</v>
      </c>
      <c r="C36" s="22"/>
      <c r="D36" s="243" t="s">
        <v>215</v>
      </c>
      <c r="E36" s="254"/>
      <c r="F36" s="255" t="s">
        <v>184</v>
      </c>
      <c r="G36" s="118" t="s">
        <v>143</v>
      </c>
      <c r="H36" s="98" t="s">
        <v>159</v>
      </c>
    </row>
    <row r="37" spans="1:8" ht="12.75">
      <c r="A37" s="27"/>
      <c r="B37" s="11"/>
      <c r="C37" s="11"/>
      <c r="D37" s="246"/>
      <c r="E37" s="258"/>
      <c r="F37" s="85"/>
      <c r="G37" s="8"/>
      <c r="H37" s="28"/>
    </row>
    <row r="38" spans="1:8" ht="18.75" customHeight="1">
      <c r="A38" s="27"/>
      <c r="B38" s="16" t="s">
        <v>28</v>
      </c>
      <c r="C38" s="16"/>
      <c r="D38" s="9"/>
      <c r="E38" s="259"/>
      <c r="F38" s="86"/>
      <c r="G38" s="8"/>
      <c r="H38" s="28"/>
    </row>
    <row r="39" spans="1:8" ht="52.5" customHeight="1">
      <c r="A39" s="29" t="s">
        <v>105</v>
      </c>
      <c r="B39" s="18" t="s">
        <v>29</v>
      </c>
      <c r="C39" s="18"/>
      <c r="D39" s="248">
        <v>31000</v>
      </c>
      <c r="E39" s="261"/>
      <c r="F39" s="262">
        <v>31000</v>
      </c>
      <c r="G39" s="107">
        <v>35000</v>
      </c>
      <c r="H39" s="99">
        <v>15741.67</v>
      </c>
    </row>
    <row r="40" spans="1:8" ht="12.75">
      <c r="A40" s="29"/>
      <c r="B40" s="18"/>
      <c r="C40" s="18"/>
      <c r="D40" s="248"/>
      <c r="E40" s="261"/>
      <c r="F40" s="262"/>
      <c r="G40" s="107"/>
      <c r="H40" s="99"/>
    </row>
    <row r="41" spans="1:8" ht="18" customHeight="1">
      <c r="A41" s="27"/>
      <c r="B41" s="16" t="s">
        <v>5</v>
      </c>
      <c r="C41" s="16"/>
      <c r="D41" s="9">
        <f>SUM(D39:D40)</f>
        <v>31000</v>
      </c>
      <c r="E41" s="269"/>
      <c r="F41" s="86">
        <v>31000</v>
      </c>
      <c r="G41" s="35">
        <f>SUM(G39:G40)</f>
        <v>35000</v>
      </c>
      <c r="H41" s="86">
        <f>SUM(H39:H40)</f>
        <v>15741.67</v>
      </c>
    </row>
    <row r="42" spans="1:8" ht="18" customHeight="1">
      <c r="A42" s="27"/>
      <c r="B42" s="11"/>
      <c r="C42" s="11"/>
      <c r="D42" s="246"/>
      <c r="E42" s="258"/>
      <c r="F42" s="85"/>
      <c r="G42" s="107"/>
      <c r="H42" s="99"/>
    </row>
    <row r="43" spans="1:8" ht="18" customHeight="1">
      <c r="A43" s="27"/>
      <c r="B43" s="17" t="s">
        <v>30</v>
      </c>
      <c r="C43" s="17"/>
      <c r="D43" s="249"/>
      <c r="E43" s="263"/>
      <c r="F43" s="264"/>
      <c r="G43" s="107"/>
      <c r="H43" s="99"/>
    </row>
    <row r="44" spans="1:8" ht="18" customHeight="1">
      <c r="A44" s="29">
        <v>8910</v>
      </c>
      <c r="B44" s="18" t="s">
        <v>31</v>
      </c>
      <c r="C44" s="18"/>
      <c r="D44" s="248">
        <v>17000</v>
      </c>
      <c r="E44" s="261"/>
      <c r="F44" s="262">
        <v>17000</v>
      </c>
      <c r="G44" s="107">
        <v>17000</v>
      </c>
      <c r="H44" s="99">
        <v>16611.56</v>
      </c>
    </row>
    <row r="45" spans="1:8" ht="18" customHeight="1">
      <c r="A45" s="27"/>
      <c r="B45" s="16" t="s">
        <v>5</v>
      </c>
      <c r="C45" s="16"/>
      <c r="D45" s="9">
        <f>SUM(D44:D44)</f>
        <v>17000</v>
      </c>
      <c r="E45" s="259"/>
      <c r="F45" s="86">
        <v>17000</v>
      </c>
      <c r="G45" s="119">
        <f>SUM(G44:G44)</f>
        <v>17000</v>
      </c>
      <c r="H45" s="86">
        <f>SUM(H44:H44)</f>
        <v>16611.56</v>
      </c>
    </row>
    <row r="46" spans="1:8" ht="18" customHeight="1">
      <c r="A46" s="27"/>
      <c r="B46" s="11"/>
      <c r="C46" s="11"/>
      <c r="D46" s="246"/>
      <c r="E46" s="258"/>
      <c r="F46" s="85"/>
      <c r="G46" s="107"/>
      <c r="H46" s="99"/>
    </row>
    <row r="47" spans="1:8" ht="18" customHeight="1">
      <c r="A47" s="27"/>
      <c r="B47" s="16" t="s">
        <v>32</v>
      </c>
      <c r="C47" s="16"/>
      <c r="D47" s="9"/>
      <c r="E47" s="259"/>
      <c r="F47" s="86"/>
      <c r="G47" s="107"/>
      <c r="H47" s="99"/>
    </row>
    <row r="48" spans="1:8" ht="18" customHeight="1">
      <c r="A48" s="29"/>
      <c r="B48" s="17" t="s">
        <v>33</v>
      </c>
      <c r="C48" s="17"/>
      <c r="D48" s="9">
        <f>D9</f>
        <v>734000</v>
      </c>
      <c r="E48" s="259"/>
      <c r="F48" s="86">
        <f>F9</f>
        <v>864000</v>
      </c>
      <c r="G48" s="119">
        <f>G9</f>
        <v>773000</v>
      </c>
      <c r="H48" s="99">
        <f>H9</f>
        <v>613222.14</v>
      </c>
    </row>
    <row r="49" spans="1:8" ht="18" customHeight="1">
      <c r="A49" s="27"/>
      <c r="B49" s="16" t="s">
        <v>34</v>
      </c>
      <c r="C49" s="16"/>
      <c r="D49" s="9">
        <f>D14</f>
        <v>205000</v>
      </c>
      <c r="E49" s="259"/>
      <c r="F49" s="86">
        <f>F14</f>
        <v>205000</v>
      </c>
      <c r="G49" s="119">
        <f>G14</f>
        <v>198000</v>
      </c>
      <c r="H49" s="99">
        <f>H14</f>
        <v>198745.17</v>
      </c>
    </row>
    <row r="50" spans="1:8" ht="18" customHeight="1">
      <c r="A50" s="27"/>
      <c r="B50" s="16" t="s">
        <v>35</v>
      </c>
      <c r="C50" s="16"/>
      <c r="D50" s="9">
        <f>D19</f>
        <v>188000</v>
      </c>
      <c r="E50" s="259"/>
      <c r="F50" s="86">
        <f>F19</f>
        <v>188000</v>
      </c>
      <c r="G50" s="119">
        <f>G19</f>
        <v>183000</v>
      </c>
      <c r="H50" s="99">
        <f>H19</f>
        <v>169309.04</v>
      </c>
    </row>
    <row r="51" spans="1:8" ht="18" customHeight="1">
      <c r="A51" s="27"/>
      <c r="B51" s="17" t="s">
        <v>36</v>
      </c>
      <c r="C51" s="17"/>
      <c r="D51" s="9">
        <f>D25</f>
        <v>58000</v>
      </c>
      <c r="E51" s="259"/>
      <c r="F51" s="86">
        <f>F25</f>
        <v>58000</v>
      </c>
      <c r="G51" s="119">
        <f>G25</f>
        <v>77000</v>
      </c>
      <c r="H51" s="99">
        <f>H25</f>
        <v>53682.17</v>
      </c>
    </row>
    <row r="52" spans="1:8" ht="18" customHeight="1">
      <c r="A52" s="29"/>
      <c r="B52" s="17" t="s">
        <v>37</v>
      </c>
      <c r="C52" s="17"/>
      <c r="D52" s="9">
        <f>D41</f>
        <v>31000</v>
      </c>
      <c r="E52" s="259"/>
      <c r="F52" s="86">
        <f>F41</f>
        <v>31000</v>
      </c>
      <c r="G52" s="119">
        <f>G41</f>
        <v>35000</v>
      </c>
      <c r="H52" s="99">
        <f>H41</f>
        <v>15741.67</v>
      </c>
    </row>
    <row r="53" spans="1:8" ht="18" customHeight="1" thickBot="1">
      <c r="A53" s="29"/>
      <c r="B53" s="17" t="s">
        <v>38</v>
      </c>
      <c r="C53" s="17"/>
      <c r="D53" s="9">
        <f>D45</f>
        <v>17000</v>
      </c>
      <c r="E53" s="259"/>
      <c r="F53" s="86">
        <f>F45</f>
        <v>17000</v>
      </c>
      <c r="G53" s="119">
        <f>G45</f>
        <v>17000</v>
      </c>
      <c r="H53" s="99">
        <f>H45</f>
        <v>16611.56</v>
      </c>
    </row>
    <row r="54" spans="1:8" ht="24.75" customHeight="1" thickBot="1">
      <c r="A54" s="24"/>
      <c r="B54" s="25" t="s">
        <v>39</v>
      </c>
      <c r="C54" s="25"/>
      <c r="D54" s="267">
        <f>SUM(D48:D53)</f>
        <v>1233000</v>
      </c>
      <c r="E54" s="270"/>
      <c r="F54" s="100">
        <f>SUM(F48:F53)</f>
        <v>1363000</v>
      </c>
      <c r="G54" s="268">
        <f>SUM(G48:G53)</f>
        <v>1283000</v>
      </c>
      <c r="H54" s="100">
        <f>SUM(H48:H53)</f>
        <v>1067311.7500000002</v>
      </c>
    </row>
    <row r="55" spans="1:8" ht="12.75">
      <c r="A55" s="30"/>
      <c r="B55" s="31"/>
      <c r="C55" s="31"/>
      <c r="D55" s="31"/>
      <c r="E55" s="31"/>
      <c r="F55" s="31"/>
      <c r="G55" s="32"/>
      <c r="H55" s="30"/>
    </row>
    <row r="56" spans="1:8" ht="12.75">
      <c r="A56" s="33"/>
      <c r="B56" s="154" t="s">
        <v>131</v>
      </c>
      <c r="C56" s="11"/>
      <c r="D56" s="11"/>
      <c r="E56" s="11"/>
      <c r="F56" s="11"/>
      <c r="G56" s="34"/>
      <c r="H56" s="11"/>
    </row>
    <row r="57" spans="1:8" ht="12.75">
      <c r="A57" s="33"/>
      <c r="B57" s="16"/>
      <c r="C57" s="16"/>
      <c r="D57" s="16"/>
      <c r="E57" s="16"/>
      <c r="F57" s="16"/>
      <c r="G57" s="35"/>
      <c r="H57" s="11"/>
    </row>
    <row r="58" spans="1:8" ht="12.75">
      <c r="A58" s="33"/>
      <c r="B58" s="19"/>
      <c r="C58" s="19"/>
      <c r="D58" s="19"/>
      <c r="E58" s="19"/>
      <c r="F58" s="19"/>
      <c r="G58" s="36"/>
      <c r="H58" s="11"/>
    </row>
    <row r="59" spans="1:8" ht="12.75">
      <c r="A59" s="33"/>
      <c r="B59" s="20"/>
      <c r="C59" s="20"/>
      <c r="D59" s="20"/>
      <c r="E59" s="20"/>
      <c r="F59" s="20"/>
      <c r="G59" s="36"/>
      <c r="H59" s="11"/>
    </row>
    <row r="60" spans="1:8" ht="12.75">
      <c r="A60" s="33"/>
      <c r="B60" s="16"/>
      <c r="C60" s="16"/>
      <c r="D60" s="16"/>
      <c r="E60" s="16"/>
      <c r="F60" s="16"/>
      <c r="G60" s="35"/>
      <c r="H60" s="11"/>
    </row>
    <row r="61" spans="1:8" ht="12.75">
      <c r="A61" s="33"/>
      <c r="B61" s="19"/>
      <c r="C61" s="19"/>
      <c r="D61" s="19"/>
      <c r="E61" s="19"/>
      <c r="F61" s="19"/>
      <c r="G61" s="36"/>
      <c r="H61" s="11"/>
    </row>
    <row r="62" spans="1:8" ht="12.75">
      <c r="A62" s="33"/>
      <c r="B62" s="11"/>
      <c r="C62" s="11"/>
      <c r="D62" s="11"/>
      <c r="E62" s="11"/>
      <c r="F62" s="11"/>
      <c r="G62" s="34"/>
      <c r="H62" s="11"/>
    </row>
    <row r="63" spans="1:8" ht="12.75">
      <c r="A63" s="37"/>
      <c r="B63" s="13"/>
      <c r="C63" s="13"/>
      <c r="D63" s="13"/>
      <c r="E63" s="13"/>
      <c r="F63" s="13"/>
      <c r="G63" s="38"/>
      <c r="H63" s="14"/>
    </row>
    <row r="64" spans="1:8" ht="12.75">
      <c r="A64" s="11"/>
      <c r="B64" s="11"/>
      <c r="C64" s="11"/>
      <c r="D64" s="11"/>
      <c r="E64" s="11"/>
      <c r="F64" s="11"/>
      <c r="G64" s="34"/>
      <c r="H64" s="11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ht="12.75">
      <c r="G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  <row r="127" ht="12.75">
      <c r="G127" s="10"/>
    </row>
    <row r="128" ht="12.75">
      <c r="G128" s="10"/>
    </row>
    <row r="129" ht="12.75">
      <c r="G129" s="10"/>
    </row>
    <row r="130" ht="12.75">
      <c r="G130" s="10"/>
    </row>
    <row r="131" ht="12.75">
      <c r="G131" s="10"/>
    </row>
    <row r="132" ht="12.75">
      <c r="G132" s="10"/>
    </row>
    <row r="133" ht="12.75">
      <c r="G133" s="10"/>
    </row>
    <row r="134" ht="12.75">
      <c r="G134" s="10"/>
    </row>
    <row r="135" ht="12.75">
      <c r="G135" s="10"/>
    </row>
    <row r="136" ht="12.75">
      <c r="G136" s="10"/>
    </row>
    <row r="137" ht="12.75">
      <c r="G137" s="10"/>
    </row>
    <row r="138" ht="12.75">
      <c r="G138" s="10"/>
    </row>
    <row r="139" ht="12.75">
      <c r="G139" s="10"/>
    </row>
    <row r="140" ht="12.75">
      <c r="G140" s="10"/>
    </row>
    <row r="141" ht="12.75">
      <c r="G141" s="10"/>
    </row>
    <row r="142" ht="12.75">
      <c r="G142" s="10"/>
    </row>
    <row r="143" ht="12.75">
      <c r="G143" s="10"/>
    </row>
    <row r="144" ht="12.75">
      <c r="G144" s="10"/>
    </row>
    <row r="145" ht="12.75">
      <c r="G145" s="10"/>
    </row>
    <row r="146" ht="12.75">
      <c r="G146" s="10"/>
    </row>
    <row r="147" ht="12.75">
      <c r="G147" s="10"/>
    </row>
    <row r="148" ht="12.75">
      <c r="G148" s="10"/>
    </row>
    <row r="149" ht="12.75">
      <c r="G149" s="10"/>
    </row>
    <row r="150" ht="12.75">
      <c r="G150" s="10"/>
    </row>
    <row r="151" ht="12.75">
      <c r="G151" s="10"/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  <row r="159" ht="12.75">
      <c r="G159" s="10"/>
    </row>
    <row r="160" ht="12.75">
      <c r="G160" s="10"/>
    </row>
    <row r="161" ht="12.75">
      <c r="G161" s="10"/>
    </row>
    <row r="162" ht="12.75">
      <c r="G162" s="10"/>
    </row>
    <row r="163" ht="12.75">
      <c r="G163" s="10"/>
    </row>
    <row r="164" ht="12.75">
      <c r="G164" s="10"/>
    </row>
    <row r="165" ht="12.75">
      <c r="G165" s="10"/>
    </row>
    <row r="166" ht="12.75">
      <c r="G166" s="10"/>
    </row>
    <row r="167" ht="12.75">
      <c r="G167" s="10"/>
    </row>
    <row r="168" ht="12.75">
      <c r="G168" s="10"/>
    </row>
    <row r="169" ht="12.75">
      <c r="G169" s="10"/>
    </row>
    <row r="170" ht="12.75">
      <c r="G170" s="10"/>
    </row>
    <row r="171" ht="12.75">
      <c r="G171" s="10"/>
    </row>
    <row r="172" ht="12.75">
      <c r="G172" s="10"/>
    </row>
    <row r="173" ht="12.75">
      <c r="G173" s="10"/>
    </row>
    <row r="174" ht="12.75">
      <c r="G174" s="10"/>
    </row>
    <row r="175" ht="12.75">
      <c r="G175" s="10"/>
    </row>
    <row r="176" ht="12.75">
      <c r="G176" s="10"/>
    </row>
    <row r="177" ht="12.75">
      <c r="G177" s="10"/>
    </row>
    <row r="178" ht="12.75">
      <c r="G178" s="10"/>
    </row>
    <row r="179" ht="12.75">
      <c r="G179" s="10"/>
    </row>
    <row r="180" ht="12.75">
      <c r="G180" s="10"/>
    </row>
    <row r="181" ht="12.75">
      <c r="G181" s="10"/>
    </row>
    <row r="182" ht="12.75">
      <c r="G182" s="10"/>
    </row>
    <row r="183" ht="12.75">
      <c r="G183" s="10"/>
    </row>
    <row r="184" ht="12.75">
      <c r="G184" s="10"/>
    </row>
    <row r="185" ht="12.75">
      <c r="G185" s="10"/>
    </row>
    <row r="186" ht="12.75">
      <c r="G186" s="10"/>
    </row>
    <row r="187" ht="12.75">
      <c r="G187" s="10"/>
    </row>
    <row r="188" ht="12.75">
      <c r="G188" s="10"/>
    </row>
    <row r="189" ht="12.75">
      <c r="G189" s="10"/>
    </row>
    <row r="190" ht="12.75">
      <c r="G190" s="10"/>
    </row>
    <row r="191" ht="12.75">
      <c r="G191" s="10"/>
    </row>
    <row r="192" ht="12.75">
      <c r="G192" s="10"/>
    </row>
    <row r="193" ht="12.75">
      <c r="G193" s="10"/>
    </row>
    <row r="194" ht="12.75">
      <c r="G194" s="10"/>
    </row>
    <row r="195" ht="12.75">
      <c r="G195" s="10"/>
    </row>
    <row r="196" ht="12.75">
      <c r="G196" s="10"/>
    </row>
    <row r="197" ht="12.75">
      <c r="G197" s="10"/>
    </row>
    <row r="198" ht="12.75">
      <c r="G198" s="10"/>
    </row>
    <row r="199" ht="12.75">
      <c r="G199" s="10"/>
    </row>
    <row r="200" ht="12.75">
      <c r="G200" s="10"/>
    </row>
    <row r="201" ht="12.75">
      <c r="G201" s="10"/>
    </row>
    <row r="202" ht="12.75">
      <c r="G202" s="10"/>
    </row>
    <row r="203" ht="12.75">
      <c r="G203" s="10"/>
    </row>
    <row r="204" ht="12.75">
      <c r="G204" s="10"/>
    </row>
    <row r="205" ht="12.75">
      <c r="G205" s="10"/>
    </row>
    <row r="206" ht="12.75">
      <c r="G206" s="10"/>
    </row>
    <row r="207" ht="12.75">
      <c r="G207" s="10"/>
    </row>
    <row r="208" ht="12.75">
      <c r="G208" s="10"/>
    </row>
    <row r="209" ht="12.75">
      <c r="G209" s="10"/>
    </row>
    <row r="210" ht="12.75">
      <c r="G210" s="10"/>
    </row>
    <row r="211" ht="12.75">
      <c r="G211" s="10"/>
    </row>
    <row r="212" ht="12.75">
      <c r="G212" s="10"/>
    </row>
    <row r="213" ht="12.75">
      <c r="G213" s="10"/>
    </row>
    <row r="214" ht="12.75">
      <c r="G214" s="10"/>
    </row>
    <row r="215" ht="12.75">
      <c r="G215" s="10"/>
    </row>
    <row r="216" ht="12.75">
      <c r="G216" s="10"/>
    </row>
    <row r="217" ht="12.75">
      <c r="G217" s="10"/>
    </row>
    <row r="218" ht="12.75">
      <c r="G218" s="10"/>
    </row>
    <row r="219" ht="12.75">
      <c r="G219" s="10"/>
    </row>
    <row r="220" ht="12.75">
      <c r="G220" s="10"/>
    </row>
    <row r="221" ht="12.75">
      <c r="G221" s="10"/>
    </row>
    <row r="222" ht="12.75">
      <c r="G222" s="10"/>
    </row>
    <row r="223" ht="12.75">
      <c r="G223" s="10"/>
    </row>
    <row r="224" ht="12.75">
      <c r="G224" s="10"/>
    </row>
    <row r="225" ht="12.75">
      <c r="G225" s="10"/>
    </row>
    <row r="226" ht="12.75">
      <c r="G226" s="10"/>
    </row>
    <row r="227" ht="12.75">
      <c r="G227" s="10"/>
    </row>
    <row r="228" ht="12.75">
      <c r="G228" s="10"/>
    </row>
    <row r="229" ht="12.75">
      <c r="G229" s="10"/>
    </row>
    <row r="230" ht="12.75">
      <c r="G230" s="10"/>
    </row>
    <row r="231" ht="12.75">
      <c r="G231" s="10"/>
    </row>
    <row r="232" ht="12.75">
      <c r="G232" s="10"/>
    </row>
    <row r="233" ht="12.75">
      <c r="G233" s="10"/>
    </row>
    <row r="234" ht="12.75">
      <c r="G234" s="10"/>
    </row>
    <row r="235" ht="12.75">
      <c r="G235" s="10"/>
    </row>
    <row r="236" ht="12.75">
      <c r="G236" s="10"/>
    </row>
    <row r="237" ht="12.75">
      <c r="G237" s="10"/>
    </row>
    <row r="238" ht="12.75">
      <c r="G238" s="10"/>
    </row>
    <row r="239" ht="12.75">
      <c r="G239" s="10"/>
    </row>
    <row r="240" ht="12.75">
      <c r="G240" s="10"/>
    </row>
    <row r="241" ht="12.75">
      <c r="G241" s="10"/>
    </row>
    <row r="242" ht="12.75">
      <c r="G242" s="10"/>
    </row>
    <row r="243" ht="12.75">
      <c r="G243" s="10"/>
    </row>
    <row r="244" ht="12.75">
      <c r="G244" s="10"/>
    </row>
    <row r="245" ht="12.75">
      <c r="G245" s="10"/>
    </row>
    <row r="246" ht="12.75">
      <c r="G246" s="10"/>
    </row>
    <row r="247" ht="12.75">
      <c r="G247" s="10"/>
    </row>
    <row r="248" ht="12.75">
      <c r="G248" s="10"/>
    </row>
    <row r="249" ht="12.75">
      <c r="G249" s="10"/>
    </row>
    <row r="250" ht="12.75">
      <c r="G250" s="10"/>
    </row>
    <row r="251" ht="12.75">
      <c r="G251" s="10"/>
    </row>
    <row r="252" ht="12.75">
      <c r="G252" s="10"/>
    </row>
    <row r="253" ht="12.75">
      <c r="G253" s="10"/>
    </row>
    <row r="254" ht="12.75">
      <c r="G254" s="10"/>
    </row>
    <row r="255" ht="12.75">
      <c r="G255" s="10"/>
    </row>
    <row r="256" ht="12.75">
      <c r="G256" s="10"/>
    </row>
    <row r="257" ht="12.75">
      <c r="G257" s="10"/>
    </row>
    <row r="258" ht="12.75">
      <c r="G258" s="10"/>
    </row>
    <row r="259" ht="12.75">
      <c r="G259" s="10"/>
    </row>
    <row r="260" ht="12.75">
      <c r="G260" s="10"/>
    </row>
    <row r="261" ht="12.75">
      <c r="G261" s="10"/>
    </row>
    <row r="262" ht="12.75">
      <c r="G262" s="10"/>
    </row>
    <row r="263" ht="12.75">
      <c r="G263" s="10"/>
    </row>
    <row r="264" ht="12.75">
      <c r="G264" s="10"/>
    </row>
    <row r="265" ht="12.75">
      <c r="G265" s="10"/>
    </row>
    <row r="266" ht="12.75">
      <c r="G266" s="10"/>
    </row>
    <row r="267" ht="12.75">
      <c r="G267" s="10"/>
    </row>
    <row r="268" ht="12.75">
      <c r="G268" s="10"/>
    </row>
    <row r="269" ht="12.75">
      <c r="G269" s="10"/>
    </row>
    <row r="270" ht="12.75">
      <c r="G270" s="10"/>
    </row>
    <row r="271" ht="12.75">
      <c r="G271" s="10"/>
    </row>
    <row r="272" ht="12.75">
      <c r="G272" s="10"/>
    </row>
    <row r="273" ht="12.75">
      <c r="G273" s="10"/>
    </row>
    <row r="274" ht="12.75">
      <c r="G274" s="10"/>
    </row>
    <row r="275" ht="12.75">
      <c r="G275" s="10"/>
    </row>
    <row r="276" ht="12.75">
      <c r="G276" s="10"/>
    </row>
    <row r="277" ht="12.75">
      <c r="G277" s="10"/>
    </row>
    <row r="278" ht="12.75">
      <c r="G278" s="10"/>
    </row>
    <row r="279" ht="12.75">
      <c r="G279" s="10"/>
    </row>
    <row r="280" ht="12.75">
      <c r="G280" s="10"/>
    </row>
    <row r="281" ht="12.75">
      <c r="G281" s="10"/>
    </row>
    <row r="282" ht="12.75">
      <c r="G282" s="10"/>
    </row>
    <row r="283" ht="12.75">
      <c r="G283" s="10"/>
    </row>
    <row r="284" ht="12.75">
      <c r="G284" s="10"/>
    </row>
    <row r="285" ht="12.75">
      <c r="G285" s="10"/>
    </row>
    <row r="286" ht="12.75">
      <c r="G286" s="10"/>
    </row>
    <row r="287" ht="12.75">
      <c r="G287" s="10"/>
    </row>
    <row r="288" ht="12.75">
      <c r="G288" s="10"/>
    </row>
    <row r="289" ht="12.75">
      <c r="G289" s="10"/>
    </row>
    <row r="290" ht="12.75">
      <c r="G290" s="10"/>
    </row>
    <row r="291" ht="12.75">
      <c r="G291" s="10"/>
    </row>
    <row r="292" ht="12.75">
      <c r="G292" s="10"/>
    </row>
    <row r="293" ht="12.75">
      <c r="G293" s="10"/>
    </row>
    <row r="294" ht="12.75">
      <c r="G294" s="10"/>
    </row>
    <row r="295" ht="12.75">
      <c r="G295" s="10"/>
    </row>
    <row r="296" ht="12.75">
      <c r="G296" s="10"/>
    </row>
    <row r="297" ht="12.75">
      <c r="G297" s="10"/>
    </row>
    <row r="298" ht="12.75">
      <c r="G298" s="10"/>
    </row>
    <row r="299" ht="12.75">
      <c r="G299" s="10"/>
    </row>
    <row r="300" ht="12.75">
      <c r="G300" s="10"/>
    </row>
    <row r="301" ht="12.75">
      <c r="G301" s="10"/>
    </row>
    <row r="302" ht="12.75">
      <c r="G302" s="10"/>
    </row>
    <row r="303" ht="12.75">
      <c r="G303" s="10"/>
    </row>
    <row r="304" ht="12.75">
      <c r="G304" s="10"/>
    </row>
    <row r="305" ht="12.75">
      <c r="G305" s="10"/>
    </row>
    <row r="306" ht="12.75">
      <c r="G306" s="10"/>
    </row>
    <row r="307" ht="12.75">
      <c r="G307" s="10"/>
    </row>
    <row r="308" ht="12.75">
      <c r="G308" s="10"/>
    </row>
    <row r="309" ht="12.75">
      <c r="G309" s="10"/>
    </row>
    <row r="310" ht="12.75">
      <c r="G310" s="10"/>
    </row>
    <row r="311" ht="12.75">
      <c r="G311" s="10"/>
    </row>
    <row r="312" ht="12.75">
      <c r="G312" s="10"/>
    </row>
    <row r="313" ht="12.75">
      <c r="G313" s="10"/>
    </row>
    <row r="314" ht="12.75">
      <c r="G314" s="10"/>
    </row>
    <row r="315" ht="12.75">
      <c r="G315" s="10"/>
    </row>
    <row r="316" ht="12.75">
      <c r="G316" s="10"/>
    </row>
    <row r="317" ht="12.75">
      <c r="G317" s="10"/>
    </row>
    <row r="318" ht="12.75">
      <c r="G318" s="10"/>
    </row>
    <row r="319" ht="12.75">
      <c r="G319" s="10"/>
    </row>
    <row r="320" ht="12.75">
      <c r="G320" s="10"/>
    </row>
    <row r="321" ht="12.75">
      <c r="G321" s="10"/>
    </row>
    <row r="322" ht="12.75">
      <c r="G322" s="10"/>
    </row>
    <row r="323" ht="12.75">
      <c r="G323" s="10"/>
    </row>
    <row r="324" ht="12.75">
      <c r="G324" s="10"/>
    </row>
    <row r="325" ht="12.75">
      <c r="G325" s="10"/>
    </row>
    <row r="326" ht="12.75">
      <c r="G326" s="10"/>
    </row>
    <row r="327" ht="12.75">
      <c r="G327" s="10"/>
    </row>
    <row r="328" ht="12.75">
      <c r="G328" s="10"/>
    </row>
    <row r="329" ht="12.75">
      <c r="G329" s="10"/>
    </row>
    <row r="330" ht="12.75">
      <c r="G330" s="10"/>
    </row>
    <row r="331" ht="12.75">
      <c r="G331" s="10"/>
    </row>
    <row r="332" ht="12.75">
      <c r="G332" s="10"/>
    </row>
    <row r="333" ht="12.75">
      <c r="G333" s="10"/>
    </row>
    <row r="334" ht="12.75">
      <c r="G334" s="10"/>
    </row>
    <row r="335" ht="12.75">
      <c r="G335" s="10"/>
    </row>
    <row r="336" ht="12.75">
      <c r="G336" s="10"/>
    </row>
    <row r="337" ht="12.75">
      <c r="G337" s="10"/>
    </row>
    <row r="338" ht="12.75">
      <c r="G338" s="10"/>
    </row>
    <row r="339" ht="12.75">
      <c r="G339" s="10"/>
    </row>
    <row r="340" ht="12.75">
      <c r="G340" s="10"/>
    </row>
    <row r="341" ht="12.75">
      <c r="G341" s="10"/>
    </row>
    <row r="342" ht="12.75">
      <c r="G342" s="10"/>
    </row>
    <row r="343" ht="12.75">
      <c r="G343" s="10"/>
    </row>
    <row r="344" ht="12.75">
      <c r="G344" s="10"/>
    </row>
    <row r="345" ht="12.75">
      <c r="G345" s="10"/>
    </row>
    <row r="346" ht="12.75">
      <c r="G346" s="10"/>
    </row>
    <row r="347" ht="12.75">
      <c r="G347" s="10"/>
    </row>
    <row r="348" ht="12.75">
      <c r="G348" s="10"/>
    </row>
    <row r="349" ht="12.75">
      <c r="G349" s="10"/>
    </row>
    <row r="350" ht="12.75">
      <c r="G350" s="10"/>
    </row>
    <row r="351" ht="12.75">
      <c r="G351" s="10"/>
    </row>
  </sheetData>
  <mergeCells count="3">
    <mergeCell ref="A3:H3"/>
    <mergeCell ref="A35:H35"/>
    <mergeCell ref="F26:H26"/>
  </mergeCells>
  <printOptions/>
  <pageMargins left="0.7874015748031497" right="0.1968503937007874" top="0.7874015748031497" bottom="0.3937007874015748" header="0.3937007874015748" footer="0.5118110236220472"/>
  <pageSetup fitToHeight="2" fitToWidth="1" horizontalDpi="600" verticalDpi="600" orientation="portrait" paperSize="9" scale="84" r:id="rId1"/>
  <headerFooter alignWithMargins="0">
    <oddHeader>&amp;C&amp;8
</oddHeader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workbookViewId="0" topLeftCell="A1">
      <selection activeCell="A5" sqref="A5:G5"/>
    </sheetView>
  </sheetViews>
  <sheetFormatPr defaultColWidth="11.421875" defaultRowHeight="12.75"/>
  <cols>
    <col min="1" max="1" width="8.00390625" style="0" customWidth="1"/>
    <col min="2" max="2" width="26.7109375" style="0" bestFit="1" customWidth="1"/>
    <col min="3" max="3" width="16.28125" style="0" bestFit="1" customWidth="1"/>
    <col min="4" max="4" width="3.28125" style="0" customWidth="1"/>
    <col min="5" max="5" width="16.28125" style="0" customWidth="1"/>
    <col min="6" max="7" width="16.28125" style="0" bestFit="1" customWidth="1"/>
    <col min="8" max="8" width="1.28515625" style="0" customWidth="1"/>
  </cols>
  <sheetData>
    <row r="1" spans="1:8" ht="27.75" customHeight="1" thickBot="1">
      <c r="A1" s="15" t="s">
        <v>180</v>
      </c>
      <c r="B1" s="11"/>
      <c r="C1" s="11"/>
      <c r="D1" s="11"/>
      <c r="E1" s="11"/>
      <c r="F1" s="11"/>
      <c r="G1" s="11"/>
      <c r="H1" s="11"/>
    </row>
    <row r="2" spans="1:8" ht="45" customHeight="1">
      <c r="A2" s="378" t="s">
        <v>40</v>
      </c>
      <c r="B2" s="379"/>
      <c r="C2" s="379"/>
      <c r="D2" s="379"/>
      <c r="E2" s="379"/>
      <c r="F2" s="379"/>
      <c r="G2" s="379"/>
      <c r="H2" s="380"/>
    </row>
    <row r="3" spans="1:8" ht="27.75" customHeight="1">
      <c r="A3" s="141"/>
      <c r="B3" s="142"/>
      <c r="C3" s="142"/>
      <c r="D3" s="142"/>
      <c r="E3" s="142"/>
      <c r="F3" s="142"/>
      <c r="G3" s="142"/>
      <c r="H3" s="143"/>
    </row>
    <row r="4" spans="1:8" ht="34.5" customHeight="1" thickBot="1">
      <c r="A4" s="374" t="s">
        <v>45</v>
      </c>
      <c r="B4" s="375"/>
      <c r="C4" s="375"/>
      <c r="D4" s="376"/>
      <c r="E4" s="376"/>
      <c r="F4" s="375"/>
      <c r="G4" s="375"/>
      <c r="H4" s="377"/>
    </row>
    <row r="5" spans="1:8" ht="38.25" customHeight="1">
      <c r="A5" s="352" t="s">
        <v>2</v>
      </c>
      <c r="B5" s="353"/>
      <c r="C5" s="354" t="s">
        <v>215</v>
      </c>
      <c r="D5" s="355"/>
      <c r="E5" s="356" t="s">
        <v>184</v>
      </c>
      <c r="F5" s="357" t="s">
        <v>143</v>
      </c>
      <c r="G5" s="358" t="s">
        <v>156</v>
      </c>
      <c r="H5" s="351"/>
    </row>
    <row r="6" spans="1:8" ht="49.5" customHeight="1">
      <c r="A6" s="145" t="s">
        <v>41</v>
      </c>
      <c r="B6" s="142"/>
      <c r="C6" s="271"/>
      <c r="D6" s="279"/>
      <c r="E6" s="280"/>
      <c r="F6" s="275"/>
      <c r="G6" s="146"/>
      <c r="H6" s="143"/>
    </row>
    <row r="7" spans="1:8" ht="49.5" customHeight="1">
      <c r="A7" s="144" t="s">
        <v>16</v>
      </c>
      <c r="B7" s="142"/>
      <c r="C7" s="272">
        <f>'Erfolgsplan Ertr10änd.'!D31</f>
        <v>1555000</v>
      </c>
      <c r="D7" s="281"/>
      <c r="E7" s="282">
        <f>'Erfolgsplan Ertr10änd.'!F31</f>
        <v>1910000</v>
      </c>
      <c r="F7" s="275">
        <f>'Erfolgsplan Ertr10änd.'!G31</f>
        <v>1550000</v>
      </c>
      <c r="G7" s="146">
        <f>'Erfolgsplan Ertr10änd.'!H31</f>
        <v>1576686.23</v>
      </c>
      <c r="H7" s="143"/>
    </row>
    <row r="8" spans="1:8" ht="49.5" customHeight="1">
      <c r="A8" s="144" t="s">
        <v>42</v>
      </c>
      <c r="B8" s="142"/>
      <c r="C8" s="272">
        <f>'Erfolgsplan Aufw10änd.'!D54</f>
        <v>1233000</v>
      </c>
      <c r="D8" s="281"/>
      <c r="E8" s="282">
        <f>'Erfolgsplan Aufw10änd.'!F54</f>
        <v>1363000</v>
      </c>
      <c r="F8" s="275">
        <f>'Erfolgsplan Aufw10änd.'!G54</f>
        <v>1283000</v>
      </c>
      <c r="G8" s="146">
        <f>'Erfolgsplan Aufw10änd.'!H54</f>
        <v>1067311.7500000002</v>
      </c>
      <c r="H8" s="143"/>
    </row>
    <row r="9" spans="1:8" ht="5.25" customHeight="1">
      <c r="A9" s="144"/>
      <c r="B9" s="142"/>
      <c r="C9" s="273"/>
      <c r="D9" s="283"/>
      <c r="E9" s="284"/>
      <c r="F9" s="276"/>
      <c r="G9" s="147"/>
      <c r="H9" s="143"/>
    </row>
    <row r="10" spans="1:8" ht="49.5" customHeight="1">
      <c r="A10" s="145" t="s">
        <v>43</v>
      </c>
      <c r="B10" s="142"/>
      <c r="C10" s="149"/>
      <c r="D10" s="285"/>
      <c r="E10" s="286"/>
      <c r="F10" s="277"/>
      <c r="G10" s="148"/>
      <c r="H10" s="143"/>
    </row>
    <row r="11" spans="1:8" ht="49.5" customHeight="1">
      <c r="A11" s="145" t="s">
        <v>44</v>
      </c>
      <c r="B11" s="142"/>
      <c r="C11" s="149">
        <f>C7-C8</f>
        <v>322000</v>
      </c>
      <c r="D11" s="285"/>
      <c r="E11" s="286">
        <f>E7-E8</f>
        <v>547000</v>
      </c>
      <c r="F11" s="277">
        <f>F7-F8</f>
        <v>267000</v>
      </c>
      <c r="G11" s="149">
        <f>G7-G8</f>
        <v>509374.47999999975</v>
      </c>
      <c r="H11" s="143"/>
    </row>
    <row r="12" spans="1:8" ht="44.25" customHeight="1" thickBot="1">
      <c r="A12" s="150"/>
      <c r="B12" s="151"/>
      <c r="C12" s="274"/>
      <c r="D12" s="287"/>
      <c r="E12" s="288"/>
      <c r="F12" s="278"/>
      <c r="G12" s="152"/>
      <c r="H12" s="153"/>
    </row>
    <row r="13" spans="2:7" ht="12.75">
      <c r="B13" s="11"/>
      <c r="C13" s="11"/>
      <c r="D13" s="11"/>
      <c r="E13" s="11"/>
      <c r="F13" s="34"/>
      <c r="G13" s="34"/>
    </row>
    <row r="14" spans="2:7" ht="12.75">
      <c r="B14" s="11"/>
      <c r="C14" s="11"/>
      <c r="D14" s="11"/>
      <c r="E14" s="11"/>
      <c r="F14" s="34"/>
      <c r="G14" s="34"/>
    </row>
    <row r="15" spans="2:7" ht="12.75">
      <c r="B15" s="11"/>
      <c r="C15" s="11"/>
      <c r="D15" s="11"/>
      <c r="E15" s="11"/>
      <c r="F15" s="34"/>
      <c r="G15" s="34"/>
    </row>
    <row r="16" spans="2:7" ht="12.75">
      <c r="B16" s="11"/>
      <c r="C16" s="11"/>
      <c r="D16" s="11"/>
      <c r="E16" s="11"/>
      <c r="F16" s="34"/>
      <c r="G16" s="34"/>
    </row>
    <row r="17" spans="2:7" ht="12.75">
      <c r="B17" s="11"/>
      <c r="C17" s="11"/>
      <c r="D17" s="11"/>
      <c r="E17" s="11"/>
      <c r="F17" s="34"/>
      <c r="G17" s="34"/>
    </row>
    <row r="18" spans="2:7" ht="12.75">
      <c r="B18" s="11"/>
      <c r="C18" s="11"/>
      <c r="D18" s="11"/>
      <c r="E18" s="11"/>
      <c r="F18" s="34"/>
      <c r="G18" s="34"/>
    </row>
    <row r="19" spans="2:7" ht="12.75">
      <c r="B19" s="11"/>
      <c r="C19" s="11"/>
      <c r="D19" s="11"/>
      <c r="E19" s="11"/>
      <c r="F19" s="34"/>
      <c r="G19" s="34"/>
    </row>
    <row r="20" spans="2:7" ht="12.75">
      <c r="B20" s="11"/>
      <c r="C20" s="11"/>
      <c r="D20" s="11"/>
      <c r="E20" s="11"/>
      <c r="F20" s="34"/>
      <c r="G20" s="34"/>
    </row>
    <row r="21" spans="2:7" ht="12.75">
      <c r="B21" s="11"/>
      <c r="C21" s="11"/>
      <c r="D21" s="11"/>
      <c r="E21" s="11"/>
      <c r="F21" s="34"/>
      <c r="G21" s="34"/>
    </row>
    <row r="22" spans="2:7" ht="12.75">
      <c r="B22" s="11"/>
      <c r="C22" s="11"/>
      <c r="D22" s="11"/>
      <c r="E22" s="11"/>
      <c r="F22" s="34"/>
      <c r="G22" s="34"/>
    </row>
    <row r="23" spans="2:7" ht="12.75">
      <c r="B23" s="11"/>
      <c r="C23" s="11"/>
      <c r="D23" s="11"/>
      <c r="E23" s="11"/>
      <c r="F23" s="34"/>
      <c r="G23" s="34"/>
    </row>
    <row r="24" spans="2:7" ht="12.75">
      <c r="B24" s="11"/>
      <c r="C24" s="11"/>
      <c r="D24" s="11"/>
      <c r="E24" s="11"/>
      <c r="F24" s="34"/>
      <c r="G24" s="34"/>
    </row>
    <row r="25" spans="2:7" ht="12.75">
      <c r="B25" s="11"/>
      <c r="C25" s="11"/>
      <c r="D25" s="11"/>
      <c r="E25" s="11"/>
      <c r="F25" s="34"/>
      <c r="G25" s="34"/>
    </row>
    <row r="26" spans="2:7" ht="12.75">
      <c r="B26" s="11"/>
      <c r="C26" s="11"/>
      <c r="D26" s="11"/>
      <c r="E26" s="11"/>
      <c r="F26" s="34"/>
      <c r="G26" s="34"/>
    </row>
    <row r="27" spans="2:7" ht="12.75">
      <c r="B27" s="11"/>
      <c r="C27" s="11"/>
      <c r="D27" s="11"/>
      <c r="E27" s="11"/>
      <c r="F27" s="34"/>
      <c r="G27" s="34"/>
    </row>
    <row r="28" spans="2:7" ht="12.75">
      <c r="B28" s="11"/>
      <c r="C28" s="11"/>
      <c r="D28" s="11"/>
      <c r="E28" s="11"/>
      <c r="F28" s="34"/>
      <c r="G28" s="34"/>
    </row>
    <row r="29" spans="2:7" ht="12.75">
      <c r="B29" s="11"/>
      <c r="C29" s="11"/>
      <c r="D29" s="11"/>
      <c r="E29" s="11"/>
      <c r="F29" s="34"/>
      <c r="G29" s="34"/>
    </row>
    <row r="30" spans="2:7" ht="12.75">
      <c r="B30" s="11"/>
      <c r="C30" s="11"/>
      <c r="D30" s="11"/>
      <c r="E30" s="11"/>
      <c r="F30" s="34"/>
      <c r="G30" s="34"/>
    </row>
    <row r="31" spans="2:7" ht="12.75">
      <c r="B31" s="11"/>
      <c r="C31" s="11"/>
      <c r="D31" s="11"/>
      <c r="E31" s="11"/>
      <c r="F31" s="34"/>
      <c r="G31" s="34"/>
    </row>
    <row r="32" spans="2:7" ht="12.75">
      <c r="B32" s="11"/>
      <c r="C32" s="11"/>
      <c r="D32" s="11"/>
      <c r="E32" s="11"/>
      <c r="F32" s="34"/>
      <c r="G32" s="34"/>
    </row>
    <row r="33" spans="2:7" ht="12.75">
      <c r="B33" s="11"/>
      <c r="C33" s="11"/>
      <c r="D33" s="11"/>
      <c r="E33" s="11"/>
      <c r="F33" s="34"/>
      <c r="G33" s="34"/>
    </row>
    <row r="34" spans="2:7" ht="12.75">
      <c r="B34" s="11"/>
      <c r="C34" s="11"/>
      <c r="D34" s="11"/>
      <c r="E34" s="11"/>
      <c r="F34" s="34"/>
      <c r="G34" s="34"/>
    </row>
    <row r="35" spans="2:7" ht="12.75">
      <c r="B35" s="11"/>
      <c r="C35" s="11"/>
      <c r="D35" s="11"/>
      <c r="E35" s="11"/>
      <c r="F35" s="34"/>
      <c r="G35" s="34"/>
    </row>
    <row r="36" spans="2:7" ht="12.75">
      <c r="B36" s="11"/>
      <c r="C36" s="11"/>
      <c r="D36" s="11"/>
      <c r="E36" s="11"/>
      <c r="F36" s="34"/>
      <c r="G36" s="34"/>
    </row>
    <row r="37" spans="2:7" ht="12.75">
      <c r="B37" s="11"/>
      <c r="C37" s="11"/>
      <c r="D37" s="11"/>
      <c r="E37" s="11"/>
      <c r="F37" s="34"/>
      <c r="G37" s="34"/>
    </row>
    <row r="38" spans="2:7" ht="18.75" customHeight="1">
      <c r="B38" s="11"/>
      <c r="C38" s="11"/>
      <c r="D38" s="11"/>
      <c r="E38" s="11"/>
      <c r="F38" s="34"/>
      <c r="G38" s="34"/>
    </row>
    <row r="39" spans="2:7" ht="52.5" customHeight="1">
      <c r="B39" s="11"/>
      <c r="C39" s="11"/>
      <c r="D39" s="11"/>
      <c r="E39" s="11"/>
      <c r="F39" s="34"/>
      <c r="G39" s="34"/>
    </row>
    <row r="40" spans="2:7" ht="12.75">
      <c r="B40" s="11"/>
      <c r="C40" s="11"/>
      <c r="D40" s="11"/>
      <c r="E40" s="11"/>
      <c r="F40" s="34"/>
      <c r="G40" s="34"/>
    </row>
    <row r="41" spans="2:7" ht="12.75">
      <c r="B41" s="11"/>
      <c r="C41" s="11"/>
      <c r="D41" s="11"/>
      <c r="E41" s="11"/>
      <c r="F41" s="34"/>
      <c r="G41" s="34"/>
    </row>
    <row r="42" spans="2:7" ht="12.75">
      <c r="B42" s="11"/>
      <c r="C42" s="11"/>
      <c r="D42" s="11"/>
      <c r="E42" s="11"/>
      <c r="F42" s="34"/>
      <c r="G42" s="34"/>
    </row>
    <row r="43" spans="2:7" ht="12.75">
      <c r="B43" s="11"/>
      <c r="C43" s="11"/>
      <c r="D43" s="11"/>
      <c r="E43" s="11"/>
      <c r="F43" s="34"/>
      <c r="G43" s="34"/>
    </row>
    <row r="44" spans="2:7" ht="12.75">
      <c r="B44" s="11"/>
      <c r="C44" s="11"/>
      <c r="D44" s="11"/>
      <c r="E44" s="11"/>
      <c r="F44" s="34"/>
      <c r="G44" s="34"/>
    </row>
    <row r="45" spans="2:7" ht="12.75">
      <c r="B45" s="11"/>
      <c r="C45" s="11"/>
      <c r="D45" s="11"/>
      <c r="E45" s="11"/>
      <c r="F45" s="34"/>
      <c r="G45" s="34"/>
    </row>
    <row r="46" spans="2:7" ht="12.75">
      <c r="B46" s="11"/>
      <c r="C46" s="11"/>
      <c r="D46" s="11"/>
      <c r="E46" s="11"/>
      <c r="F46" s="34"/>
      <c r="G46" s="34"/>
    </row>
    <row r="47" spans="2:7" ht="12.75">
      <c r="B47" s="11"/>
      <c r="C47" s="11"/>
      <c r="D47" s="11"/>
      <c r="E47" s="11"/>
      <c r="F47" s="34"/>
      <c r="G47" s="34"/>
    </row>
    <row r="48" spans="2:7" ht="12.75">
      <c r="B48" s="11"/>
      <c r="C48" s="11"/>
      <c r="D48" s="11"/>
      <c r="E48" s="11"/>
      <c r="F48" s="34"/>
      <c r="G48" s="34"/>
    </row>
    <row r="49" spans="2:7" ht="12.75">
      <c r="B49" s="11"/>
      <c r="C49" s="11"/>
      <c r="D49" s="11"/>
      <c r="E49" s="11"/>
      <c r="F49" s="34"/>
      <c r="G49" s="34"/>
    </row>
    <row r="50" spans="2:7" ht="12.75">
      <c r="B50" s="11"/>
      <c r="C50" s="11"/>
      <c r="D50" s="11"/>
      <c r="E50" s="11"/>
      <c r="F50" s="34"/>
      <c r="G50" s="34"/>
    </row>
    <row r="51" spans="2:7" ht="12.75">
      <c r="B51" s="11"/>
      <c r="C51" s="11"/>
      <c r="D51" s="11"/>
      <c r="E51" s="11"/>
      <c r="F51" s="34"/>
      <c r="G51" s="34"/>
    </row>
    <row r="52" spans="2:7" ht="12.75">
      <c r="B52" s="11"/>
      <c r="C52" s="11"/>
      <c r="D52" s="11"/>
      <c r="E52" s="11"/>
      <c r="F52" s="34"/>
      <c r="G52" s="34"/>
    </row>
    <row r="53" spans="2:7" ht="12.75">
      <c r="B53" s="11"/>
      <c r="C53" s="11"/>
      <c r="D53" s="11"/>
      <c r="E53" s="11"/>
      <c r="F53" s="34"/>
      <c r="G53" s="34"/>
    </row>
    <row r="54" spans="2:7" ht="12.75">
      <c r="B54" s="11"/>
      <c r="C54" s="11"/>
      <c r="D54" s="11"/>
      <c r="E54" s="11"/>
      <c r="F54" s="34"/>
      <c r="G54" s="34"/>
    </row>
    <row r="55" spans="2:7" ht="12.75">
      <c r="B55" s="11"/>
      <c r="C55" s="11"/>
      <c r="D55" s="11"/>
      <c r="E55" s="11"/>
      <c r="F55" s="34"/>
      <c r="G55" s="34"/>
    </row>
    <row r="56" spans="2:7" ht="12.75">
      <c r="B56" s="11"/>
      <c r="C56" s="11"/>
      <c r="D56" s="11"/>
      <c r="E56" s="11"/>
      <c r="F56" s="34"/>
      <c r="G56" s="34"/>
    </row>
    <row r="57" spans="2:7" ht="12.75">
      <c r="B57" s="11"/>
      <c r="C57" s="11"/>
      <c r="D57" s="11"/>
      <c r="E57" s="11"/>
      <c r="F57" s="34"/>
      <c r="G57" s="34"/>
    </row>
    <row r="58" spans="2:7" ht="12.75">
      <c r="B58" s="11"/>
      <c r="C58" s="11"/>
      <c r="D58" s="11"/>
      <c r="E58" s="11"/>
      <c r="F58" s="34"/>
      <c r="G58" s="34"/>
    </row>
    <row r="59" spans="2:7" ht="12.75">
      <c r="B59" s="11"/>
      <c r="C59" s="11"/>
      <c r="D59" s="11"/>
      <c r="E59" s="11"/>
      <c r="F59" s="34"/>
      <c r="G59" s="34"/>
    </row>
    <row r="60" spans="2:7" ht="12.75">
      <c r="B60" s="11"/>
      <c r="C60" s="11"/>
      <c r="D60" s="11"/>
      <c r="E60" s="11"/>
      <c r="F60" s="34"/>
      <c r="G60" s="34"/>
    </row>
    <row r="61" spans="2:7" ht="12.75">
      <c r="B61" s="11"/>
      <c r="C61" s="11"/>
      <c r="D61" s="11"/>
      <c r="E61" s="11"/>
      <c r="F61" s="34"/>
      <c r="G61" s="34"/>
    </row>
    <row r="62" spans="2:7" ht="12.75">
      <c r="B62" s="11"/>
      <c r="C62" s="11"/>
      <c r="D62" s="11"/>
      <c r="E62" s="11"/>
      <c r="F62" s="34"/>
      <c r="G62" s="34"/>
    </row>
    <row r="63" spans="2:7" ht="12.75">
      <c r="B63" s="11"/>
      <c r="C63" s="11"/>
      <c r="D63" s="11"/>
      <c r="E63" s="11"/>
      <c r="F63" s="34"/>
      <c r="G63" s="34"/>
    </row>
    <row r="64" spans="2:7" ht="12.75">
      <c r="B64" s="11"/>
      <c r="C64" s="11"/>
      <c r="D64" s="11"/>
      <c r="E64" s="11"/>
      <c r="F64" s="34"/>
      <c r="G64" s="34"/>
    </row>
    <row r="65" spans="2:7" ht="12.75">
      <c r="B65" s="11"/>
      <c r="C65" s="11"/>
      <c r="D65" s="11"/>
      <c r="E65" s="11"/>
      <c r="F65" s="34"/>
      <c r="G65" s="34"/>
    </row>
    <row r="66" spans="2:7" ht="12.75">
      <c r="B66" s="11"/>
      <c r="C66" s="11"/>
      <c r="D66" s="11"/>
      <c r="E66" s="11"/>
      <c r="F66" s="34"/>
      <c r="G66" s="34"/>
    </row>
    <row r="67" spans="2:7" ht="12.75">
      <c r="B67" s="11"/>
      <c r="C67" s="11"/>
      <c r="D67" s="11"/>
      <c r="E67" s="11"/>
      <c r="F67" s="34"/>
      <c r="G67" s="34"/>
    </row>
    <row r="68" spans="2:7" ht="12.75">
      <c r="B68" s="11"/>
      <c r="C68" s="11"/>
      <c r="D68" s="11"/>
      <c r="E68" s="11"/>
      <c r="F68" s="34"/>
      <c r="G68" s="34"/>
    </row>
    <row r="69" spans="2:7" ht="12.75">
      <c r="B69" s="11"/>
      <c r="C69" s="11"/>
      <c r="D69" s="11"/>
      <c r="E69" s="11"/>
      <c r="F69" s="34"/>
      <c r="G69" s="34"/>
    </row>
    <row r="70" spans="2:7" ht="12.75">
      <c r="B70" s="11"/>
      <c r="C70" s="11"/>
      <c r="D70" s="11"/>
      <c r="E70" s="11"/>
      <c r="F70" s="34"/>
      <c r="G70" s="34"/>
    </row>
    <row r="71" spans="2:7" ht="12.75">
      <c r="B71" s="11"/>
      <c r="C71" s="11"/>
      <c r="D71" s="11"/>
      <c r="E71" s="11"/>
      <c r="F71" s="34"/>
      <c r="G71" s="34"/>
    </row>
    <row r="72" spans="2:7" ht="12.75">
      <c r="B72" s="11"/>
      <c r="C72" s="11"/>
      <c r="D72" s="11"/>
      <c r="E72" s="11"/>
      <c r="F72" s="34"/>
      <c r="G72" s="34"/>
    </row>
    <row r="73" spans="2:7" ht="12.75">
      <c r="B73" s="11"/>
      <c r="C73" s="11"/>
      <c r="D73" s="11"/>
      <c r="E73" s="11"/>
      <c r="F73" s="34"/>
      <c r="G73" s="34"/>
    </row>
    <row r="74" spans="2:7" ht="12.75">
      <c r="B74" s="11"/>
      <c r="C74" s="11"/>
      <c r="D74" s="11"/>
      <c r="E74" s="11"/>
      <c r="F74" s="34"/>
      <c r="G74" s="34"/>
    </row>
    <row r="75" spans="2:7" ht="12.75">
      <c r="B75" s="11"/>
      <c r="C75" s="11"/>
      <c r="D75" s="11"/>
      <c r="E75" s="11"/>
      <c r="F75" s="34"/>
      <c r="G75" s="34"/>
    </row>
    <row r="76" spans="2:7" ht="12.75">
      <c r="B76" s="11"/>
      <c r="C76" s="11"/>
      <c r="D76" s="11"/>
      <c r="E76" s="11"/>
      <c r="F76" s="34"/>
      <c r="G76" s="34"/>
    </row>
    <row r="77" spans="2:7" ht="12.75">
      <c r="B77" s="11"/>
      <c r="C77" s="11"/>
      <c r="D77" s="11"/>
      <c r="E77" s="11"/>
      <c r="F77" s="34"/>
      <c r="G77" s="34"/>
    </row>
    <row r="78" spans="2:7" ht="12.75">
      <c r="B78" s="11"/>
      <c r="C78" s="11"/>
      <c r="D78" s="11"/>
      <c r="E78" s="11"/>
      <c r="F78" s="34"/>
      <c r="G78" s="34"/>
    </row>
    <row r="79" spans="2:7" ht="12.75">
      <c r="B79" s="11"/>
      <c r="C79" s="11"/>
      <c r="D79" s="11"/>
      <c r="E79" s="11"/>
      <c r="F79" s="34"/>
      <c r="G79" s="34"/>
    </row>
    <row r="80" spans="2:7" ht="12.75">
      <c r="B80" s="11"/>
      <c r="C80" s="11"/>
      <c r="D80" s="11"/>
      <c r="E80" s="11"/>
      <c r="F80" s="34"/>
      <c r="G80" s="34"/>
    </row>
    <row r="81" spans="2:7" ht="12.75">
      <c r="B81" s="11"/>
      <c r="C81" s="11"/>
      <c r="D81" s="11"/>
      <c r="E81" s="11"/>
      <c r="F81" s="34"/>
      <c r="G81" s="34"/>
    </row>
    <row r="82" spans="2:7" ht="12.75">
      <c r="B82" s="11"/>
      <c r="C82" s="11"/>
      <c r="D82" s="11"/>
      <c r="E82" s="11"/>
      <c r="F82" s="34"/>
      <c r="G82" s="34"/>
    </row>
    <row r="83" spans="2:7" ht="12.75">
      <c r="B83" s="11"/>
      <c r="C83" s="11"/>
      <c r="D83" s="11"/>
      <c r="E83" s="11"/>
      <c r="F83" s="34"/>
      <c r="G83" s="34"/>
    </row>
    <row r="84" spans="2:7" ht="12.75">
      <c r="B84" s="11"/>
      <c r="C84" s="11"/>
      <c r="D84" s="11"/>
      <c r="E84" s="11"/>
      <c r="F84" s="34"/>
      <c r="G84" s="34"/>
    </row>
    <row r="85" spans="2:7" ht="12.75">
      <c r="B85" s="11"/>
      <c r="C85" s="11"/>
      <c r="D85" s="11"/>
      <c r="E85" s="11"/>
      <c r="F85" s="34"/>
      <c r="G85" s="34"/>
    </row>
    <row r="86" spans="2:7" ht="12.75">
      <c r="B86" s="11"/>
      <c r="C86" s="11"/>
      <c r="D86" s="11"/>
      <c r="E86" s="11"/>
      <c r="F86" s="34"/>
      <c r="G86" s="34"/>
    </row>
    <row r="87" spans="2:7" ht="12.75">
      <c r="B87" s="11"/>
      <c r="C87" s="11"/>
      <c r="D87" s="11"/>
      <c r="E87" s="11"/>
      <c r="F87" s="34"/>
      <c r="G87" s="34"/>
    </row>
    <row r="88" spans="2:7" ht="12.75">
      <c r="B88" s="11"/>
      <c r="C88" s="11"/>
      <c r="D88" s="11"/>
      <c r="E88" s="11"/>
      <c r="F88" s="34"/>
      <c r="G88" s="34"/>
    </row>
    <row r="89" spans="2:7" ht="12.75">
      <c r="B89" s="11"/>
      <c r="C89" s="11"/>
      <c r="D89" s="11"/>
      <c r="E89" s="11"/>
      <c r="F89" s="34"/>
      <c r="G89" s="34"/>
    </row>
    <row r="90" spans="2:7" ht="12.75">
      <c r="B90" s="11"/>
      <c r="C90" s="11"/>
      <c r="D90" s="11"/>
      <c r="E90" s="11"/>
      <c r="F90" s="34"/>
      <c r="G90" s="34"/>
    </row>
    <row r="91" spans="2:7" ht="12.75">
      <c r="B91" s="11"/>
      <c r="C91" s="11"/>
      <c r="D91" s="11"/>
      <c r="E91" s="11"/>
      <c r="F91" s="34"/>
      <c r="G91" s="34"/>
    </row>
    <row r="92" spans="2:7" ht="12.75">
      <c r="B92" s="11"/>
      <c r="C92" s="11"/>
      <c r="D92" s="11"/>
      <c r="E92" s="11"/>
      <c r="F92" s="34"/>
      <c r="G92" s="34"/>
    </row>
    <row r="93" spans="2:7" ht="12.75">
      <c r="B93" s="11"/>
      <c r="C93" s="11"/>
      <c r="D93" s="11"/>
      <c r="E93" s="11"/>
      <c r="F93" s="34"/>
      <c r="G93" s="34"/>
    </row>
    <row r="94" spans="2:7" ht="12.75">
      <c r="B94" s="11"/>
      <c r="C94" s="11"/>
      <c r="D94" s="11"/>
      <c r="E94" s="11"/>
      <c r="F94" s="34"/>
      <c r="G94" s="34"/>
    </row>
    <row r="95" spans="2:7" ht="12.75">
      <c r="B95" s="11"/>
      <c r="C95" s="11"/>
      <c r="D95" s="11"/>
      <c r="E95" s="11"/>
      <c r="F95" s="34"/>
      <c r="G95" s="34"/>
    </row>
    <row r="96" spans="2:7" ht="12.75">
      <c r="B96" s="11"/>
      <c r="C96" s="11"/>
      <c r="D96" s="11"/>
      <c r="E96" s="11"/>
      <c r="F96" s="34"/>
      <c r="G96" s="34"/>
    </row>
    <row r="97" spans="2:7" ht="12.75">
      <c r="B97" s="11"/>
      <c r="C97" s="11"/>
      <c r="D97" s="11"/>
      <c r="E97" s="11"/>
      <c r="F97" s="34"/>
      <c r="G97" s="34"/>
    </row>
    <row r="98" spans="2:7" ht="12.75">
      <c r="B98" s="11"/>
      <c r="C98" s="11"/>
      <c r="D98" s="11"/>
      <c r="E98" s="11"/>
      <c r="F98" s="34"/>
      <c r="G98" s="34"/>
    </row>
    <row r="99" spans="2:7" ht="12.75">
      <c r="B99" s="11"/>
      <c r="C99" s="11"/>
      <c r="D99" s="11"/>
      <c r="E99" s="11"/>
      <c r="F99" s="34"/>
      <c r="G99" s="34"/>
    </row>
    <row r="100" spans="2:7" ht="12.75">
      <c r="B100" s="11"/>
      <c r="C100" s="11"/>
      <c r="D100" s="11"/>
      <c r="E100" s="11"/>
      <c r="F100" s="34"/>
      <c r="G100" s="34"/>
    </row>
    <row r="101" spans="2:7" ht="12.75">
      <c r="B101" s="11"/>
      <c r="C101" s="11"/>
      <c r="D101" s="11"/>
      <c r="E101" s="11"/>
      <c r="F101" s="34"/>
      <c r="G101" s="34"/>
    </row>
    <row r="102" spans="2:7" ht="12.75">
      <c r="B102" s="11"/>
      <c r="C102" s="11"/>
      <c r="D102" s="11"/>
      <c r="E102" s="11"/>
      <c r="F102" s="34"/>
      <c r="G102" s="34"/>
    </row>
    <row r="103" spans="2:7" ht="12.75">
      <c r="B103" s="11"/>
      <c r="C103" s="11"/>
      <c r="D103" s="11"/>
      <c r="E103" s="11"/>
      <c r="F103" s="34"/>
      <c r="G103" s="34"/>
    </row>
    <row r="104" spans="2:7" ht="12.75">
      <c r="B104" s="11"/>
      <c r="C104" s="11"/>
      <c r="D104" s="11"/>
      <c r="E104" s="11"/>
      <c r="F104" s="34"/>
      <c r="G104" s="34"/>
    </row>
    <row r="105" spans="2:7" ht="12.75">
      <c r="B105" s="11"/>
      <c r="C105" s="11"/>
      <c r="D105" s="11"/>
      <c r="E105" s="11"/>
      <c r="F105" s="34"/>
      <c r="G105" s="34"/>
    </row>
    <row r="106" spans="2:7" ht="12.75">
      <c r="B106" s="11"/>
      <c r="C106" s="11"/>
      <c r="D106" s="11"/>
      <c r="E106" s="11"/>
      <c r="F106" s="34"/>
      <c r="G106" s="34"/>
    </row>
    <row r="107" spans="2:7" ht="12.75">
      <c r="B107" s="11"/>
      <c r="C107" s="11"/>
      <c r="D107" s="11"/>
      <c r="E107" s="11"/>
      <c r="F107" s="34"/>
      <c r="G107" s="34"/>
    </row>
    <row r="108" spans="2:7" ht="12.75">
      <c r="B108" s="11"/>
      <c r="C108" s="11"/>
      <c r="D108" s="11"/>
      <c r="E108" s="11"/>
      <c r="F108" s="34"/>
      <c r="G108" s="34"/>
    </row>
    <row r="109" spans="2:7" ht="12.75">
      <c r="B109" s="11"/>
      <c r="C109" s="11"/>
      <c r="D109" s="11"/>
      <c r="E109" s="11"/>
      <c r="F109" s="34"/>
      <c r="G109" s="34"/>
    </row>
    <row r="110" spans="2:7" ht="12.75">
      <c r="B110" s="11"/>
      <c r="C110" s="11"/>
      <c r="D110" s="11"/>
      <c r="E110" s="11"/>
      <c r="F110" s="34"/>
      <c r="G110" s="34"/>
    </row>
    <row r="111" spans="2:7" ht="12.75">
      <c r="B111" s="11"/>
      <c r="C111" s="11"/>
      <c r="D111" s="11"/>
      <c r="E111" s="11"/>
      <c r="F111" s="34"/>
      <c r="G111" s="34"/>
    </row>
    <row r="112" spans="2:7" ht="12.75">
      <c r="B112" s="11"/>
      <c r="C112" s="11"/>
      <c r="D112" s="11"/>
      <c r="E112" s="11"/>
      <c r="F112" s="34"/>
      <c r="G112" s="34"/>
    </row>
    <row r="113" spans="2:7" ht="12.75">
      <c r="B113" s="11"/>
      <c r="C113" s="11"/>
      <c r="D113" s="11"/>
      <c r="E113" s="11"/>
      <c r="F113" s="34"/>
      <c r="G113" s="34"/>
    </row>
    <row r="114" spans="2:7" ht="12.75">
      <c r="B114" s="11"/>
      <c r="C114" s="11"/>
      <c r="D114" s="11"/>
      <c r="E114" s="11"/>
      <c r="F114" s="34"/>
      <c r="G114" s="34"/>
    </row>
    <row r="115" spans="2:7" ht="12.75">
      <c r="B115" s="11"/>
      <c r="C115" s="11"/>
      <c r="D115" s="11"/>
      <c r="E115" s="11"/>
      <c r="F115" s="34"/>
      <c r="G115" s="34"/>
    </row>
    <row r="116" spans="2:7" ht="12.75">
      <c r="B116" s="11"/>
      <c r="C116" s="11"/>
      <c r="D116" s="11"/>
      <c r="E116" s="11"/>
      <c r="F116" s="34"/>
      <c r="G116" s="34"/>
    </row>
    <row r="117" spans="2:7" ht="12.75">
      <c r="B117" s="11"/>
      <c r="C117" s="11"/>
      <c r="D117" s="11"/>
      <c r="E117" s="11"/>
      <c r="F117" s="34"/>
      <c r="G117" s="34"/>
    </row>
    <row r="118" spans="2:7" ht="12.75">
      <c r="B118" s="11"/>
      <c r="C118" s="11"/>
      <c r="D118" s="11"/>
      <c r="E118" s="11"/>
      <c r="F118" s="34"/>
      <c r="G118" s="34"/>
    </row>
    <row r="119" spans="2:7" ht="12.75">
      <c r="B119" s="11"/>
      <c r="C119" s="11"/>
      <c r="D119" s="11"/>
      <c r="E119" s="11"/>
      <c r="F119" s="34"/>
      <c r="G119" s="34"/>
    </row>
    <row r="120" spans="2:7" ht="12.75">
      <c r="B120" s="11"/>
      <c r="C120" s="11"/>
      <c r="D120" s="11"/>
      <c r="E120" s="11"/>
      <c r="F120" s="34"/>
      <c r="G120" s="34"/>
    </row>
    <row r="121" spans="2:7" ht="12.75">
      <c r="B121" s="11"/>
      <c r="C121" s="11"/>
      <c r="D121" s="11"/>
      <c r="E121" s="11"/>
      <c r="F121" s="34"/>
      <c r="G121" s="34"/>
    </row>
    <row r="122" spans="2:7" ht="12.75">
      <c r="B122" s="11"/>
      <c r="C122" s="11"/>
      <c r="D122" s="11"/>
      <c r="E122" s="11"/>
      <c r="F122" s="34"/>
      <c r="G122" s="34"/>
    </row>
    <row r="123" spans="2:7" ht="12.75">
      <c r="B123" s="11"/>
      <c r="C123" s="11"/>
      <c r="D123" s="11"/>
      <c r="E123" s="11"/>
      <c r="F123" s="34"/>
      <c r="G123" s="34"/>
    </row>
    <row r="124" spans="2:7" ht="12.75">
      <c r="B124" s="11"/>
      <c r="C124" s="11"/>
      <c r="D124" s="11"/>
      <c r="E124" s="11"/>
      <c r="F124" s="34"/>
      <c r="G124" s="34"/>
    </row>
    <row r="125" spans="2:7" ht="12.75">
      <c r="B125" s="11"/>
      <c r="C125" s="11"/>
      <c r="D125" s="11"/>
      <c r="E125" s="11"/>
      <c r="F125" s="34"/>
      <c r="G125" s="34"/>
    </row>
    <row r="126" spans="2:7" ht="12.75">
      <c r="B126" s="11"/>
      <c r="C126" s="11"/>
      <c r="D126" s="11"/>
      <c r="E126" s="11"/>
      <c r="F126" s="34"/>
      <c r="G126" s="34"/>
    </row>
    <row r="127" spans="2:7" ht="12.75">
      <c r="B127" s="11"/>
      <c r="C127" s="11"/>
      <c r="D127" s="11"/>
      <c r="E127" s="11"/>
      <c r="F127" s="34"/>
      <c r="G127" s="34"/>
    </row>
    <row r="128" spans="2:7" ht="12.75">
      <c r="B128" s="11"/>
      <c r="C128" s="11"/>
      <c r="D128" s="11"/>
      <c r="E128" s="11"/>
      <c r="F128" s="34"/>
      <c r="G128" s="34"/>
    </row>
    <row r="129" spans="2:7" ht="12.75">
      <c r="B129" s="11"/>
      <c r="C129" s="11"/>
      <c r="D129" s="11"/>
      <c r="E129" s="11"/>
      <c r="F129" s="34"/>
      <c r="G129" s="34"/>
    </row>
    <row r="130" spans="2:7" ht="12.75">
      <c r="B130" s="11"/>
      <c r="C130" s="11"/>
      <c r="D130" s="11"/>
      <c r="E130" s="11"/>
      <c r="F130" s="34"/>
      <c r="G130" s="34"/>
    </row>
    <row r="131" spans="2:7" ht="12.75">
      <c r="B131" s="11"/>
      <c r="C131" s="11"/>
      <c r="D131" s="11"/>
      <c r="E131" s="11"/>
      <c r="F131" s="34"/>
      <c r="G131" s="34"/>
    </row>
    <row r="132" spans="2:7" ht="12.75">
      <c r="B132" s="11"/>
      <c r="C132" s="11"/>
      <c r="D132" s="11"/>
      <c r="E132" s="11"/>
      <c r="F132" s="34"/>
      <c r="G132" s="34"/>
    </row>
    <row r="133" spans="2:7" ht="12.75">
      <c r="B133" s="11"/>
      <c r="C133" s="11"/>
      <c r="D133" s="11"/>
      <c r="E133" s="11"/>
      <c r="F133" s="34"/>
      <c r="G133" s="34"/>
    </row>
    <row r="134" spans="2:7" ht="12.75">
      <c r="B134" s="11"/>
      <c r="C134" s="11"/>
      <c r="D134" s="11"/>
      <c r="E134" s="11"/>
      <c r="F134" s="34"/>
      <c r="G134" s="34"/>
    </row>
    <row r="135" spans="2:7" ht="12.75">
      <c r="B135" s="11"/>
      <c r="C135" s="11"/>
      <c r="D135" s="11"/>
      <c r="E135" s="11"/>
      <c r="F135" s="34"/>
      <c r="G135" s="34"/>
    </row>
    <row r="136" spans="2:7" ht="12.75">
      <c r="B136" s="11"/>
      <c r="C136" s="11"/>
      <c r="D136" s="11"/>
      <c r="E136" s="11"/>
      <c r="F136" s="34"/>
      <c r="G136" s="34"/>
    </row>
    <row r="137" spans="2:7" ht="12.75">
      <c r="B137" s="11"/>
      <c r="C137" s="11"/>
      <c r="D137" s="11"/>
      <c r="E137" s="11"/>
      <c r="F137" s="34"/>
      <c r="G137" s="34"/>
    </row>
    <row r="138" spans="2:7" ht="12.75">
      <c r="B138" s="11"/>
      <c r="C138" s="11"/>
      <c r="D138" s="11"/>
      <c r="E138" s="11"/>
      <c r="F138" s="34"/>
      <c r="G138" s="34"/>
    </row>
    <row r="139" spans="2:7" ht="12.75">
      <c r="B139" s="11"/>
      <c r="C139" s="11"/>
      <c r="D139" s="11"/>
      <c r="E139" s="11"/>
      <c r="F139" s="34"/>
      <c r="G139" s="34"/>
    </row>
    <row r="140" spans="2:7" ht="12.75">
      <c r="B140" s="11"/>
      <c r="C140" s="11"/>
      <c r="D140" s="11"/>
      <c r="E140" s="11"/>
      <c r="F140" s="34"/>
      <c r="G140" s="34"/>
    </row>
    <row r="141" spans="2:7" ht="12.75">
      <c r="B141" s="11"/>
      <c r="C141" s="11"/>
      <c r="D141" s="11"/>
      <c r="E141" s="11"/>
      <c r="F141" s="34"/>
      <c r="G141" s="34"/>
    </row>
    <row r="142" spans="2:7" ht="12.75">
      <c r="B142" s="11"/>
      <c r="C142" s="11"/>
      <c r="D142" s="11"/>
      <c r="E142" s="11"/>
      <c r="F142" s="34"/>
      <c r="G142" s="34"/>
    </row>
    <row r="143" spans="2:7" ht="12.75">
      <c r="B143" s="11"/>
      <c r="C143" s="11"/>
      <c r="D143" s="11"/>
      <c r="E143" s="11"/>
      <c r="F143" s="34"/>
      <c r="G143" s="34"/>
    </row>
    <row r="144" spans="2:7" ht="12.75">
      <c r="B144" s="11"/>
      <c r="C144" s="11"/>
      <c r="D144" s="11"/>
      <c r="E144" s="11"/>
      <c r="F144" s="34"/>
      <c r="G144" s="34"/>
    </row>
    <row r="145" spans="2:7" ht="12.75">
      <c r="B145" s="11"/>
      <c r="C145" s="11"/>
      <c r="D145" s="11"/>
      <c r="E145" s="11"/>
      <c r="F145" s="34"/>
      <c r="G145" s="34"/>
    </row>
    <row r="146" spans="2:7" ht="12.75">
      <c r="B146" s="11"/>
      <c r="C146" s="11"/>
      <c r="D146" s="11"/>
      <c r="E146" s="11"/>
      <c r="F146" s="34"/>
      <c r="G146" s="34"/>
    </row>
    <row r="147" spans="2:7" ht="12.75">
      <c r="B147" s="11"/>
      <c r="C147" s="11"/>
      <c r="D147" s="11"/>
      <c r="E147" s="11"/>
      <c r="F147" s="34"/>
      <c r="G147" s="34"/>
    </row>
  </sheetData>
  <mergeCells count="2">
    <mergeCell ref="A4:H4"/>
    <mergeCell ref="A2:H2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90" r:id="rId1"/>
  <headerFooter alignWithMargins="0">
    <oddHeader>&amp;C&amp;8Seite 19 - neu - 
</oddHeader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4"/>
  <sheetViews>
    <sheetView workbookViewId="0" topLeftCell="A1">
      <pane xSplit="2" ySplit="4" topLeftCell="C18" activePane="bottomRight" state="frozen"/>
      <selection pane="topLeft" activeCell="J8" sqref="J8"/>
      <selection pane="topRight" activeCell="J8" sqref="J8"/>
      <selection pane="bottomLeft" activeCell="J8" sqref="J8"/>
      <selection pane="bottomRight" activeCell="E22" sqref="E22:H22"/>
    </sheetView>
  </sheetViews>
  <sheetFormatPr defaultColWidth="11.421875" defaultRowHeight="12.75"/>
  <cols>
    <col min="1" max="1" width="4.28125" style="0" customWidth="1"/>
    <col min="2" max="2" width="33.28125" style="0" bestFit="1" customWidth="1"/>
    <col min="3" max="3" width="14.421875" style="0" bestFit="1" customWidth="1"/>
    <col min="4" max="4" width="3.00390625" style="0" customWidth="1"/>
    <col min="5" max="5" width="14.421875" style="0" customWidth="1"/>
    <col min="6" max="6" width="14.421875" style="0" bestFit="1" customWidth="1"/>
    <col min="7" max="7" width="14.421875" style="0" customWidth="1"/>
    <col min="8" max="8" width="12.421875" style="0" bestFit="1" customWidth="1"/>
  </cols>
  <sheetData>
    <row r="1" spans="1:7" ht="28.5" customHeight="1" thickBot="1">
      <c r="A1" s="15" t="s">
        <v>0</v>
      </c>
      <c r="B1" s="11"/>
      <c r="C1" s="11"/>
      <c r="D1" s="11"/>
      <c r="E1" s="11"/>
      <c r="F1" s="11"/>
      <c r="G1" s="11"/>
    </row>
    <row r="2" spans="1:8" ht="24" customHeight="1" thickBot="1">
      <c r="A2" s="382" t="s">
        <v>160</v>
      </c>
      <c r="B2" s="383"/>
      <c r="C2" s="383"/>
      <c r="D2" s="383"/>
      <c r="E2" s="383"/>
      <c r="F2" s="383"/>
      <c r="G2" s="383"/>
      <c r="H2" s="384"/>
    </row>
    <row r="3" spans="1:8" ht="24" customHeight="1" thickBot="1">
      <c r="A3" s="382" t="s">
        <v>67</v>
      </c>
      <c r="B3" s="383"/>
      <c r="C3" s="383"/>
      <c r="D3" s="383"/>
      <c r="E3" s="383"/>
      <c r="F3" s="383"/>
      <c r="G3" s="383"/>
      <c r="H3" s="384"/>
    </row>
    <row r="4" spans="1:8" ht="29.25" customHeight="1" thickBot="1">
      <c r="A4" s="157" t="s">
        <v>71</v>
      </c>
      <c r="B4" s="221" t="s">
        <v>2</v>
      </c>
      <c r="C4" s="289" t="s">
        <v>215</v>
      </c>
      <c r="D4" s="24"/>
      <c r="E4" s="321" t="s">
        <v>184</v>
      </c>
      <c r="F4" s="295" t="s">
        <v>143</v>
      </c>
      <c r="G4" s="158" t="s">
        <v>157</v>
      </c>
      <c r="H4" s="159" t="s">
        <v>18</v>
      </c>
    </row>
    <row r="5" spans="1:8" ht="28.5" customHeight="1">
      <c r="A5" s="201" t="s">
        <v>46</v>
      </c>
      <c r="B5" s="203" t="s">
        <v>57</v>
      </c>
      <c r="C5" s="290">
        <v>0</v>
      </c>
      <c r="D5" s="302"/>
      <c r="E5" s="303"/>
      <c r="F5" s="296">
        <v>0</v>
      </c>
      <c r="G5" s="204">
        <v>0</v>
      </c>
      <c r="H5" s="205"/>
    </row>
    <row r="6" spans="1:8" ht="28.5" customHeight="1">
      <c r="A6" s="201" t="s">
        <v>47</v>
      </c>
      <c r="B6" s="206" t="s">
        <v>58</v>
      </c>
      <c r="C6" s="210">
        <v>0</v>
      </c>
      <c r="D6" s="304"/>
      <c r="E6" s="305"/>
      <c r="F6" s="297">
        <v>0</v>
      </c>
      <c r="G6" s="204">
        <v>0</v>
      </c>
      <c r="H6" s="208"/>
    </row>
    <row r="7" spans="1:8" ht="28.5" customHeight="1">
      <c r="A7" s="201" t="s">
        <v>48</v>
      </c>
      <c r="B7" s="209" t="s">
        <v>44</v>
      </c>
      <c r="C7" s="227">
        <f>'Ergebnismitt. Erfolgsplan10änd.'!C11</f>
        <v>322000</v>
      </c>
      <c r="D7" s="306"/>
      <c r="E7" s="307">
        <v>322000</v>
      </c>
      <c r="F7" s="296">
        <v>267000</v>
      </c>
      <c r="G7" s="204">
        <f>'Ergebnismitt. Erfolgsplan10änd.'!G11</f>
        <v>509374.47999999975</v>
      </c>
      <c r="H7" s="208"/>
    </row>
    <row r="8" spans="1:8" ht="28.5" customHeight="1">
      <c r="A8" s="201" t="s">
        <v>191</v>
      </c>
      <c r="B8" s="241" t="s">
        <v>207</v>
      </c>
      <c r="C8" s="227">
        <v>0</v>
      </c>
      <c r="D8" s="306" t="s">
        <v>185</v>
      </c>
      <c r="E8" s="307">
        <v>225000</v>
      </c>
      <c r="F8" s="296"/>
      <c r="G8" s="204"/>
      <c r="H8" s="208"/>
    </row>
    <row r="9" spans="1:8" ht="28.5" customHeight="1">
      <c r="A9" s="201" t="s">
        <v>49</v>
      </c>
      <c r="B9" s="209" t="s">
        <v>59</v>
      </c>
      <c r="C9" s="227">
        <v>0</v>
      </c>
      <c r="D9" s="306"/>
      <c r="E9" s="307"/>
      <c r="F9" s="296">
        <v>0</v>
      </c>
      <c r="G9" s="204">
        <v>0</v>
      </c>
      <c r="H9" s="208"/>
    </row>
    <row r="10" spans="1:8" ht="28.5" customHeight="1">
      <c r="A10" s="201" t="s">
        <v>50</v>
      </c>
      <c r="B10" s="209" t="s">
        <v>60</v>
      </c>
      <c r="C10" s="227">
        <v>0</v>
      </c>
      <c r="D10" s="308"/>
      <c r="E10" s="307"/>
      <c r="F10" s="298">
        <v>0</v>
      </c>
      <c r="G10" s="210">
        <v>0</v>
      </c>
      <c r="H10" s="208"/>
    </row>
    <row r="11" spans="1:8" ht="28.5" customHeight="1">
      <c r="A11" s="201" t="s">
        <v>51</v>
      </c>
      <c r="B11" s="209" t="s">
        <v>61</v>
      </c>
      <c r="C11" s="227">
        <v>0</v>
      </c>
      <c r="D11" s="306"/>
      <c r="E11" s="307"/>
      <c r="F11" s="296">
        <v>0</v>
      </c>
      <c r="G11" s="204">
        <v>0</v>
      </c>
      <c r="H11" s="208"/>
    </row>
    <row r="12" spans="1:8" ht="28.5" customHeight="1">
      <c r="A12" s="201" t="s">
        <v>52</v>
      </c>
      <c r="B12" s="211" t="s">
        <v>62</v>
      </c>
      <c r="C12" s="291">
        <v>0</v>
      </c>
      <c r="D12" s="309"/>
      <c r="E12" s="310"/>
      <c r="F12" s="296">
        <v>0</v>
      </c>
      <c r="G12" s="204">
        <v>0</v>
      </c>
      <c r="H12" s="208"/>
    </row>
    <row r="13" spans="1:8" ht="47.25" customHeight="1">
      <c r="A13" s="201" t="s">
        <v>53</v>
      </c>
      <c r="B13" s="212" t="s">
        <v>63</v>
      </c>
      <c r="C13" s="292">
        <v>420000</v>
      </c>
      <c r="D13" s="311" t="s">
        <v>187</v>
      </c>
      <c r="E13" s="312">
        <v>495000</v>
      </c>
      <c r="F13" s="296">
        <v>400000</v>
      </c>
      <c r="G13" s="204">
        <v>650000</v>
      </c>
      <c r="H13" s="213" t="s">
        <v>186</v>
      </c>
    </row>
    <row r="14" spans="1:8" ht="39" customHeight="1">
      <c r="A14" s="202" t="s">
        <v>135</v>
      </c>
      <c r="B14" s="211" t="s">
        <v>133</v>
      </c>
      <c r="C14" s="217">
        <v>188000</v>
      </c>
      <c r="D14" s="313"/>
      <c r="E14" s="314">
        <v>188000</v>
      </c>
      <c r="F14" s="299">
        <v>183000</v>
      </c>
      <c r="G14" s="217">
        <v>169309.04</v>
      </c>
      <c r="H14" s="208"/>
    </row>
    <row r="15" spans="1:8" ht="42" customHeight="1">
      <c r="A15" s="220" t="s">
        <v>136</v>
      </c>
      <c r="B15" s="207" t="s">
        <v>134</v>
      </c>
      <c r="C15" s="217">
        <v>0</v>
      </c>
      <c r="D15" s="313"/>
      <c r="E15" s="314"/>
      <c r="F15" s="299">
        <v>0</v>
      </c>
      <c r="G15" s="217">
        <v>523.44</v>
      </c>
      <c r="H15" s="213"/>
    </row>
    <row r="16" spans="1:8" ht="28.5" customHeight="1">
      <c r="A16" s="201" t="s">
        <v>54</v>
      </c>
      <c r="B16" s="209" t="s">
        <v>99</v>
      </c>
      <c r="C16" s="293">
        <v>0</v>
      </c>
      <c r="D16" s="315"/>
      <c r="E16" s="316"/>
      <c r="F16" s="300">
        <v>0</v>
      </c>
      <c r="G16" s="218">
        <v>0</v>
      </c>
      <c r="H16" s="208"/>
    </row>
    <row r="17" spans="1:8" ht="28.5" customHeight="1">
      <c r="A17" s="201" t="s">
        <v>55</v>
      </c>
      <c r="B17" s="209" t="s">
        <v>64</v>
      </c>
      <c r="C17" s="293">
        <v>0</v>
      </c>
      <c r="D17" s="315"/>
      <c r="E17" s="316"/>
      <c r="F17" s="300">
        <v>0</v>
      </c>
      <c r="G17" s="218">
        <v>0</v>
      </c>
      <c r="H17" s="208"/>
    </row>
    <row r="18" spans="1:8" ht="28.5" customHeight="1" thickBot="1">
      <c r="A18" s="201" t="s">
        <v>56</v>
      </c>
      <c r="B18" s="212" t="s">
        <v>208</v>
      </c>
      <c r="C18" s="294">
        <v>0</v>
      </c>
      <c r="D18" s="317"/>
      <c r="E18" s="318"/>
      <c r="F18" s="300">
        <v>0</v>
      </c>
      <c r="G18" s="218">
        <v>0</v>
      </c>
      <c r="H18" s="214"/>
    </row>
    <row r="19" spans="1:8" ht="30.75" customHeight="1" thickBot="1">
      <c r="A19" s="53" t="s">
        <v>65</v>
      </c>
      <c r="B19" s="215" t="s">
        <v>66</v>
      </c>
      <c r="C19" s="219">
        <f>SUM(C5:C18)</f>
        <v>930000</v>
      </c>
      <c r="D19" s="319"/>
      <c r="E19" s="320">
        <f>SUM(E5:E18)</f>
        <v>1230000</v>
      </c>
      <c r="F19" s="301">
        <f>SUM(F5:F18)</f>
        <v>850000</v>
      </c>
      <c r="G19" s="219">
        <f>SUM(G5:G18)</f>
        <v>1329206.9599999997</v>
      </c>
      <c r="H19" s="216"/>
    </row>
    <row r="20" spans="1:8" ht="18" customHeight="1">
      <c r="A20" s="43"/>
      <c r="B20" s="19"/>
      <c r="C20" s="19"/>
      <c r="D20" s="19"/>
      <c r="E20" s="19"/>
      <c r="F20" s="36"/>
      <c r="G20" s="36"/>
      <c r="H20" s="11"/>
    </row>
    <row r="21" spans="1:8" ht="18" customHeight="1">
      <c r="A21" s="43"/>
      <c r="B21" s="44"/>
      <c r="C21" s="44"/>
      <c r="D21" s="44" t="s">
        <v>185</v>
      </c>
      <c r="E21" s="44" t="s">
        <v>199</v>
      </c>
      <c r="F21" s="45"/>
      <c r="G21" s="45"/>
      <c r="H21" s="11"/>
    </row>
    <row r="22" spans="1:8" ht="39" customHeight="1">
      <c r="A22" s="43"/>
      <c r="B22" s="20"/>
      <c r="C22" s="20"/>
      <c r="D22" s="20" t="s">
        <v>200</v>
      </c>
      <c r="E22" s="385" t="s">
        <v>219</v>
      </c>
      <c r="F22" s="385"/>
      <c r="G22" s="385"/>
      <c r="H22" s="385"/>
    </row>
    <row r="23" spans="1:8" ht="27.75" customHeight="1">
      <c r="A23" s="46"/>
      <c r="B23" s="42"/>
      <c r="C23" s="42"/>
      <c r="D23" s="42"/>
      <c r="E23" s="386"/>
      <c r="F23" s="387"/>
      <c r="G23" s="387"/>
      <c r="H23" s="387"/>
    </row>
    <row r="24" spans="1:8" ht="27.75" customHeight="1">
      <c r="A24" s="46"/>
      <c r="B24" s="42"/>
      <c r="C24" s="42"/>
      <c r="D24" s="42"/>
      <c r="E24" s="42"/>
      <c r="F24" s="45"/>
      <c r="G24" s="45"/>
      <c r="H24" s="11"/>
    </row>
    <row r="25" spans="1:8" ht="27.75" customHeight="1">
      <c r="A25" s="46"/>
      <c r="B25" s="42"/>
      <c r="C25" s="42"/>
      <c r="D25" s="42"/>
      <c r="E25" s="42"/>
      <c r="F25" s="45"/>
      <c r="G25" s="45"/>
      <c r="H25" s="11"/>
    </row>
    <row r="26" spans="1:8" ht="18" customHeight="1">
      <c r="A26" s="44"/>
      <c r="B26" s="19"/>
      <c r="C26" s="19"/>
      <c r="D26" s="19"/>
      <c r="E26" s="19"/>
      <c r="F26" s="36"/>
      <c r="G26" s="36"/>
      <c r="H26" s="11"/>
    </row>
    <row r="27" spans="1:8" ht="18" customHeight="1">
      <c r="A27" s="43"/>
      <c r="B27" s="44"/>
      <c r="C27" s="44"/>
      <c r="D27" s="44"/>
      <c r="E27" s="44"/>
      <c r="F27" s="45"/>
      <c r="G27" s="45"/>
      <c r="H27" s="11"/>
    </row>
    <row r="28" spans="1:8" ht="18" customHeight="1">
      <c r="A28" s="43"/>
      <c r="B28" s="19"/>
      <c r="C28" s="19"/>
      <c r="D28" s="19"/>
      <c r="E28" s="19"/>
      <c r="F28" s="36"/>
      <c r="G28" s="36"/>
      <c r="H28" s="11"/>
    </row>
    <row r="29" spans="1:8" ht="18" customHeight="1">
      <c r="A29" s="43"/>
      <c r="B29" s="19"/>
      <c r="C29" s="19"/>
      <c r="D29" s="19"/>
      <c r="E29" s="19"/>
      <c r="F29" s="36"/>
      <c r="G29" s="36"/>
      <c r="H29" s="11"/>
    </row>
    <row r="30" spans="1:8" ht="28.5" customHeight="1">
      <c r="A30" s="43"/>
      <c r="B30" s="20"/>
      <c r="C30" s="20"/>
      <c r="D30" s="20"/>
      <c r="E30" s="20"/>
      <c r="F30" s="36"/>
      <c r="G30" s="36"/>
      <c r="H30" s="11"/>
    </row>
    <row r="31" spans="1:8" ht="18" customHeight="1">
      <c r="A31" s="43"/>
      <c r="B31" s="19"/>
      <c r="C31" s="19"/>
      <c r="D31" s="19"/>
      <c r="E31" s="19"/>
      <c r="F31" s="36"/>
      <c r="G31" s="36"/>
      <c r="H31" s="11"/>
    </row>
    <row r="32" spans="1:8" ht="18" customHeight="1">
      <c r="A32" s="43"/>
      <c r="B32" s="19"/>
      <c r="C32" s="19"/>
      <c r="D32" s="19"/>
      <c r="E32" s="19"/>
      <c r="F32" s="36"/>
      <c r="G32" s="36"/>
      <c r="H32" s="11"/>
    </row>
    <row r="33" spans="1:8" ht="18" customHeight="1">
      <c r="A33" s="43"/>
      <c r="B33" s="44"/>
      <c r="C33" s="44"/>
      <c r="D33" s="44"/>
      <c r="E33" s="44"/>
      <c r="F33" s="45"/>
      <c r="G33" s="45"/>
      <c r="H33" s="11"/>
    </row>
    <row r="34" spans="1:8" ht="24" customHeight="1">
      <c r="A34" s="47"/>
      <c r="B34" s="39"/>
      <c r="C34" s="39"/>
      <c r="D34" s="39"/>
      <c r="E34" s="39"/>
      <c r="F34" s="48"/>
      <c r="G34" s="48"/>
      <c r="H34" s="11"/>
    </row>
    <row r="35" spans="1:8" ht="12.75">
      <c r="A35" s="44"/>
      <c r="B35" s="44"/>
      <c r="C35" s="44"/>
      <c r="D35" s="44"/>
      <c r="E35" s="44"/>
      <c r="F35" s="44"/>
      <c r="G35" s="44"/>
      <c r="H35" s="11"/>
    </row>
    <row r="36" spans="1:8" ht="28.5" customHeight="1">
      <c r="A36" s="15"/>
      <c r="B36" s="44"/>
      <c r="C36" s="44"/>
      <c r="D36" s="44"/>
      <c r="E36" s="44"/>
      <c r="F36" s="44"/>
      <c r="G36" s="44"/>
      <c r="H36" s="11"/>
    </row>
    <row r="37" spans="1:8" ht="15">
      <c r="A37" s="381"/>
      <c r="B37" s="381"/>
      <c r="C37" s="381"/>
      <c r="D37" s="381"/>
      <c r="E37" s="381"/>
      <c r="F37" s="381"/>
      <c r="G37" s="381"/>
      <c r="H37" s="11"/>
    </row>
    <row r="38" spans="1:8" ht="18.75" customHeight="1">
      <c r="A38" s="44"/>
      <c r="B38" s="44"/>
      <c r="C38" s="44"/>
      <c r="D38" s="44"/>
      <c r="E38" s="44"/>
      <c r="F38" s="46"/>
      <c r="G38" s="46"/>
      <c r="H38" s="11"/>
    </row>
    <row r="39" spans="1:8" ht="52.5" customHeight="1">
      <c r="A39" s="43"/>
      <c r="B39" s="44"/>
      <c r="C39" s="44"/>
      <c r="D39" s="44"/>
      <c r="E39" s="44"/>
      <c r="F39" s="44"/>
      <c r="G39" s="44"/>
      <c r="H39" s="11"/>
    </row>
    <row r="40" spans="1:8" ht="18" customHeight="1">
      <c r="A40" s="43"/>
      <c r="B40" s="19"/>
      <c r="C40" s="19"/>
      <c r="D40" s="19"/>
      <c r="E40" s="19"/>
      <c r="F40" s="44"/>
      <c r="G40" s="44"/>
      <c r="H40" s="11"/>
    </row>
    <row r="41" spans="1:8" ht="12.75">
      <c r="A41" s="43"/>
      <c r="B41" s="42"/>
      <c r="C41" s="42"/>
      <c r="D41" s="42"/>
      <c r="E41" s="42"/>
      <c r="F41" s="45"/>
      <c r="G41" s="45"/>
      <c r="H41" s="11"/>
    </row>
    <row r="42" spans="1:8" ht="12.75">
      <c r="A42" s="43"/>
      <c r="B42" s="42"/>
      <c r="C42" s="42"/>
      <c r="D42" s="42"/>
      <c r="E42" s="42"/>
      <c r="F42" s="45"/>
      <c r="G42" s="45"/>
      <c r="H42" s="11"/>
    </row>
    <row r="43" spans="1:8" ht="18" customHeight="1">
      <c r="A43" s="43"/>
      <c r="B43" s="19"/>
      <c r="C43" s="19"/>
      <c r="D43" s="19"/>
      <c r="E43" s="19"/>
      <c r="F43" s="36"/>
      <c r="G43" s="36"/>
      <c r="H43" s="11"/>
    </row>
    <row r="44" spans="1:8" ht="18" customHeight="1">
      <c r="A44" s="43"/>
      <c r="B44" s="44"/>
      <c r="C44" s="44"/>
      <c r="D44" s="44"/>
      <c r="E44" s="44"/>
      <c r="F44" s="45"/>
      <c r="G44" s="45"/>
      <c r="H44" s="11"/>
    </row>
    <row r="45" spans="1:8" ht="18" customHeight="1">
      <c r="A45" s="43"/>
      <c r="B45" s="20"/>
      <c r="C45" s="20"/>
      <c r="D45" s="20"/>
      <c r="E45" s="20"/>
      <c r="F45" s="45"/>
      <c r="G45" s="45"/>
      <c r="H45" s="11"/>
    </row>
    <row r="46" spans="1:8" ht="18" customHeight="1">
      <c r="A46" s="46"/>
      <c r="B46" s="42"/>
      <c r="C46" s="42"/>
      <c r="D46" s="42"/>
      <c r="E46" s="42"/>
      <c r="F46" s="45"/>
      <c r="G46" s="45"/>
      <c r="H46" s="11"/>
    </row>
    <row r="47" spans="1:8" ht="18" customHeight="1">
      <c r="A47" s="43"/>
      <c r="B47" s="19"/>
      <c r="C47" s="19"/>
      <c r="D47" s="19"/>
      <c r="E47" s="19"/>
      <c r="F47" s="36"/>
      <c r="G47" s="36"/>
      <c r="H47" s="11"/>
    </row>
    <row r="48" spans="1:8" ht="18" customHeight="1">
      <c r="A48" s="43"/>
      <c r="B48" s="44"/>
      <c r="C48" s="44"/>
      <c r="D48" s="44"/>
      <c r="E48" s="44"/>
      <c r="F48" s="45"/>
      <c r="G48" s="45"/>
      <c r="H48" s="11"/>
    </row>
    <row r="49" spans="1:8" ht="18" customHeight="1">
      <c r="A49" s="43"/>
      <c r="B49" s="19"/>
      <c r="C49" s="19"/>
      <c r="D49" s="19"/>
      <c r="E49" s="19"/>
      <c r="F49" s="45"/>
      <c r="G49" s="45"/>
      <c r="H49" s="11"/>
    </row>
    <row r="50" spans="1:8" ht="18" customHeight="1">
      <c r="A50" s="46"/>
      <c r="B50" s="20"/>
      <c r="C50" s="20"/>
      <c r="D50" s="20"/>
      <c r="E50" s="20"/>
      <c r="F50" s="36"/>
      <c r="G50" s="36"/>
      <c r="H50" s="11"/>
    </row>
    <row r="51" spans="1:8" ht="18" customHeight="1">
      <c r="A51" s="46"/>
      <c r="B51" s="20"/>
      <c r="C51" s="20"/>
      <c r="D51" s="20"/>
      <c r="E51" s="20"/>
      <c r="F51" s="36"/>
      <c r="G51" s="36"/>
      <c r="H51" s="11"/>
    </row>
    <row r="52" spans="1:8" ht="18" customHeight="1">
      <c r="A52" s="43"/>
      <c r="B52" s="19"/>
      <c r="C52" s="19"/>
      <c r="D52" s="19"/>
      <c r="E52" s="19"/>
      <c r="F52" s="36"/>
      <c r="G52" s="36"/>
      <c r="H52" s="11"/>
    </row>
    <row r="53" spans="1:8" ht="18" customHeight="1">
      <c r="A53" s="43"/>
      <c r="B53" s="19"/>
      <c r="C53" s="19"/>
      <c r="D53" s="19"/>
      <c r="E53" s="19"/>
      <c r="F53" s="36"/>
      <c r="G53" s="36"/>
      <c r="H53" s="11"/>
    </row>
    <row r="54" spans="1:8" ht="18" customHeight="1">
      <c r="A54" s="43"/>
      <c r="B54" s="20"/>
      <c r="C54" s="20"/>
      <c r="D54" s="20"/>
      <c r="E54" s="20"/>
      <c r="F54" s="36"/>
      <c r="G54" s="36"/>
      <c r="H54" s="11"/>
    </row>
    <row r="55" spans="1:8" ht="18" customHeight="1">
      <c r="A55" s="46"/>
      <c r="B55" s="20"/>
      <c r="C55" s="20"/>
      <c r="D55" s="20"/>
      <c r="E55" s="20"/>
      <c r="F55" s="36"/>
      <c r="G55" s="36"/>
      <c r="H55" s="11"/>
    </row>
    <row r="56" spans="1:8" ht="18" customHeight="1">
      <c r="A56" s="46"/>
      <c r="B56" s="20"/>
      <c r="C56" s="20"/>
      <c r="D56" s="20"/>
      <c r="E56" s="20"/>
      <c r="F56" s="36"/>
      <c r="G56" s="36"/>
      <c r="H56" s="11"/>
    </row>
    <row r="57" spans="1:8" ht="24.75" customHeight="1">
      <c r="A57" s="46"/>
      <c r="B57" s="40"/>
      <c r="C57" s="40"/>
      <c r="D57" s="40"/>
      <c r="E57" s="40"/>
      <c r="F57" s="41"/>
      <c r="G57" s="41"/>
      <c r="H57" s="11"/>
    </row>
    <row r="58" spans="1:8" ht="12.75">
      <c r="A58" s="11"/>
      <c r="B58" s="16"/>
      <c r="C58" s="16"/>
      <c r="D58" s="16"/>
      <c r="E58" s="16"/>
      <c r="F58" s="35"/>
      <c r="G58" s="35"/>
      <c r="H58" s="11"/>
    </row>
    <row r="59" spans="1:8" ht="12.75">
      <c r="A59" s="33"/>
      <c r="B59" s="11"/>
      <c r="C59" s="11"/>
      <c r="D59" s="11"/>
      <c r="E59" s="11"/>
      <c r="F59" s="34"/>
      <c r="G59" s="34"/>
      <c r="H59" s="11"/>
    </row>
    <row r="60" spans="1:8" ht="12.75">
      <c r="A60" s="33"/>
      <c r="B60" s="16"/>
      <c r="C60" s="16"/>
      <c r="D60" s="16"/>
      <c r="E60" s="16"/>
      <c r="F60" s="35"/>
      <c r="G60" s="35"/>
      <c r="H60" s="11"/>
    </row>
    <row r="61" spans="1:7" ht="12.75">
      <c r="A61" s="33"/>
      <c r="B61" s="19"/>
      <c r="C61" s="19"/>
      <c r="D61" s="19"/>
      <c r="E61" s="19"/>
      <c r="F61" s="36"/>
      <c r="G61" s="36"/>
    </row>
    <row r="62" spans="1:7" ht="12.75">
      <c r="A62" s="33"/>
      <c r="B62" s="20"/>
      <c r="C62" s="20"/>
      <c r="D62" s="20"/>
      <c r="E62" s="20"/>
      <c r="F62" s="36"/>
      <c r="G62" s="36"/>
    </row>
    <row r="63" spans="1:7" ht="12.75">
      <c r="A63" s="33"/>
      <c r="B63" s="16"/>
      <c r="C63" s="16"/>
      <c r="D63" s="16"/>
      <c r="E63" s="16"/>
      <c r="F63" s="35"/>
      <c r="G63" s="35"/>
    </row>
    <row r="64" spans="1:7" ht="12.75">
      <c r="A64" s="33"/>
      <c r="B64" s="19"/>
      <c r="C64" s="19"/>
      <c r="D64" s="19"/>
      <c r="E64" s="19"/>
      <c r="F64" s="36"/>
      <c r="G64" s="36"/>
    </row>
    <row r="65" spans="1:7" ht="12.75">
      <c r="A65" s="33"/>
      <c r="B65" s="11"/>
      <c r="C65" s="11"/>
      <c r="D65" s="11"/>
      <c r="E65" s="11"/>
      <c r="F65" s="34"/>
      <c r="G65" s="34"/>
    </row>
    <row r="66" spans="1:7" ht="12.75">
      <c r="A66" s="37"/>
      <c r="B66" s="13"/>
      <c r="C66" s="13"/>
      <c r="D66" s="13"/>
      <c r="E66" s="13"/>
      <c r="F66" s="38"/>
      <c r="G66" s="38"/>
    </row>
    <row r="67" spans="1:7" ht="12.75">
      <c r="A67" s="11"/>
      <c r="B67" s="11"/>
      <c r="C67" s="11"/>
      <c r="D67" s="11"/>
      <c r="E67" s="11"/>
      <c r="F67" s="34"/>
      <c r="G67" s="34"/>
    </row>
    <row r="68" spans="6:7" ht="12.75">
      <c r="F68" s="10"/>
      <c r="G68" s="10"/>
    </row>
    <row r="69" spans="6:7" ht="12.75">
      <c r="F69" s="10"/>
      <c r="G69" s="10"/>
    </row>
    <row r="70" spans="6:7" ht="12.75">
      <c r="F70" s="10"/>
      <c r="G70" s="10"/>
    </row>
    <row r="71" spans="6:7" ht="12.75">
      <c r="F71" s="10"/>
      <c r="G71" s="10"/>
    </row>
    <row r="72" spans="6:7" ht="12.75">
      <c r="F72" s="10"/>
      <c r="G72" s="10"/>
    </row>
    <row r="73" spans="6:7" ht="12.75">
      <c r="F73" s="10"/>
      <c r="G73" s="10"/>
    </row>
    <row r="74" spans="6:7" ht="12.75">
      <c r="F74" s="10"/>
      <c r="G74" s="10"/>
    </row>
    <row r="75" spans="6:7" ht="12.75">
      <c r="F75" s="10"/>
      <c r="G75" s="10"/>
    </row>
    <row r="76" spans="6:7" ht="12.75">
      <c r="F76" s="10"/>
      <c r="G76" s="10"/>
    </row>
    <row r="77" spans="6:7" ht="12.75">
      <c r="F77" s="10"/>
      <c r="G77" s="10"/>
    </row>
    <row r="78" spans="6:7" ht="12.75">
      <c r="F78" s="10"/>
      <c r="G78" s="10"/>
    </row>
    <row r="79" spans="6:7" ht="12.75">
      <c r="F79" s="10"/>
      <c r="G79" s="10"/>
    </row>
    <row r="80" spans="6:7" ht="12.75">
      <c r="F80" s="10"/>
      <c r="G80" s="10"/>
    </row>
    <row r="81" spans="6:7" ht="12.75">
      <c r="F81" s="10"/>
      <c r="G81" s="10"/>
    </row>
    <row r="82" spans="6:7" ht="12.75">
      <c r="F82" s="10"/>
      <c r="G82" s="10"/>
    </row>
    <row r="83" spans="6:7" ht="12.75">
      <c r="F83" s="10"/>
      <c r="G83" s="10"/>
    </row>
    <row r="84" spans="6:7" ht="12.75">
      <c r="F84" s="10"/>
      <c r="G84" s="10"/>
    </row>
    <row r="85" spans="6:7" ht="12.75">
      <c r="F85" s="10"/>
      <c r="G85" s="10"/>
    </row>
    <row r="86" spans="6:7" ht="12.75">
      <c r="F86" s="10"/>
      <c r="G86" s="10"/>
    </row>
    <row r="87" spans="6:7" ht="12.75">
      <c r="F87" s="10"/>
      <c r="G87" s="10"/>
    </row>
    <row r="88" spans="6:7" ht="12.75">
      <c r="F88" s="10"/>
      <c r="G88" s="10"/>
    </row>
    <row r="89" spans="6:7" ht="12.75">
      <c r="F89" s="10"/>
      <c r="G89" s="10"/>
    </row>
    <row r="90" spans="6:7" ht="12.75">
      <c r="F90" s="10"/>
      <c r="G90" s="10"/>
    </row>
    <row r="91" spans="6:7" ht="12.75">
      <c r="F91" s="10"/>
      <c r="G91" s="10"/>
    </row>
    <row r="92" spans="6:7" ht="12.75">
      <c r="F92" s="10"/>
      <c r="G92" s="10"/>
    </row>
    <row r="93" spans="6:7" ht="12.75">
      <c r="F93" s="10"/>
      <c r="G93" s="10"/>
    </row>
    <row r="94" spans="6:7" ht="12.75">
      <c r="F94" s="10"/>
      <c r="G94" s="10"/>
    </row>
    <row r="95" spans="6:7" ht="12.75">
      <c r="F95" s="10"/>
      <c r="G95" s="10"/>
    </row>
    <row r="96" spans="6:7" ht="12.75">
      <c r="F96" s="10"/>
      <c r="G96" s="10"/>
    </row>
    <row r="97" spans="6:7" ht="12.75">
      <c r="F97" s="10"/>
      <c r="G97" s="10"/>
    </row>
    <row r="98" spans="6:7" ht="12.75">
      <c r="F98" s="10"/>
      <c r="G98" s="10"/>
    </row>
    <row r="99" spans="6:7" ht="12.75">
      <c r="F99" s="10"/>
      <c r="G99" s="10"/>
    </row>
    <row r="100" spans="6:7" ht="12.75">
      <c r="F100" s="10"/>
      <c r="G100" s="10"/>
    </row>
    <row r="101" spans="6:7" ht="12.75">
      <c r="F101" s="10"/>
      <c r="G101" s="10"/>
    </row>
    <row r="102" spans="6:7" ht="12.75">
      <c r="F102" s="10"/>
      <c r="G102" s="10"/>
    </row>
    <row r="103" spans="6:7" ht="12.75">
      <c r="F103" s="10"/>
      <c r="G103" s="10"/>
    </row>
    <row r="104" spans="6:7" ht="12.75">
      <c r="F104" s="10"/>
      <c r="G104" s="10"/>
    </row>
    <row r="105" spans="6:7" ht="12.75">
      <c r="F105" s="10"/>
      <c r="G105" s="10"/>
    </row>
    <row r="106" spans="6:7" ht="12.75">
      <c r="F106" s="10"/>
      <c r="G106" s="10"/>
    </row>
    <row r="107" spans="6:7" ht="12.75">
      <c r="F107" s="10"/>
      <c r="G107" s="10"/>
    </row>
    <row r="108" spans="6:7" ht="12.75">
      <c r="F108" s="10"/>
      <c r="G108" s="10"/>
    </row>
    <row r="109" spans="6:7" ht="12.75">
      <c r="F109" s="10"/>
      <c r="G109" s="10"/>
    </row>
    <row r="110" spans="6:7" ht="12.75">
      <c r="F110" s="10"/>
      <c r="G110" s="10"/>
    </row>
    <row r="111" spans="6:7" ht="12.75">
      <c r="F111" s="10"/>
      <c r="G111" s="10"/>
    </row>
    <row r="112" spans="6:7" ht="12.75">
      <c r="F112" s="10"/>
      <c r="G112" s="10"/>
    </row>
    <row r="113" spans="6:7" ht="12.75">
      <c r="F113" s="10"/>
      <c r="G113" s="10"/>
    </row>
    <row r="114" spans="6:7" ht="12.75">
      <c r="F114" s="10"/>
      <c r="G114" s="10"/>
    </row>
    <row r="115" spans="6:7" ht="12.75">
      <c r="F115" s="10"/>
      <c r="G115" s="10"/>
    </row>
    <row r="116" spans="6:7" ht="12.75">
      <c r="F116" s="10"/>
      <c r="G116" s="10"/>
    </row>
    <row r="117" spans="6:7" ht="12.75">
      <c r="F117" s="10"/>
      <c r="G117" s="10"/>
    </row>
    <row r="118" spans="6:7" ht="12.75">
      <c r="F118" s="10"/>
      <c r="G118" s="10"/>
    </row>
    <row r="119" spans="6:7" ht="12.75">
      <c r="F119" s="10"/>
      <c r="G119" s="10"/>
    </row>
    <row r="120" spans="6:7" ht="12.75">
      <c r="F120" s="10"/>
      <c r="G120" s="10"/>
    </row>
    <row r="121" spans="6:7" ht="12.75">
      <c r="F121" s="10"/>
      <c r="G121" s="10"/>
    </row>
    <row r="122" spans="6:7" ht="12.75">
      <c r="F122" s="10"/>
      <c r="G122" s="10"/>
    </row>
    <row r="123" spans="6:7" ht="12.75">
      <c r="F123" s="10"/>
      <c r="G123" s="10"/>
    </row>
    <row r="124" spans="6:7" ht="12.75">
      <c r="F124" s="10"/>
      <c r="G124" s="10"/>
    </row>
    <row r="125" spans="6:7" ht="12.75">
      <c r="F125" s="10"/>
      <c r="G125" s="10"/>
    </row>
    <row r="126" spans="6:7" ht="12.75">
      <c r="F126" s="10"/>
      <c r="G126" s="10"/>
    </row>
    <row r="127" spans="6:7" ht="12.75">
      <c r="F127" s="10"/>
      <c r="G127" s="10"/>
    </row>
    <row r="128" spans="6:7" ht="12.75">
      <c r="F128" s="10"/>
      <c r="G128" s="10"/>
    </row>
    <row r="129" spans="6:7" ht="12.75">
      <c r="F129" s="10"/>
      <c r="G129" s="10"/>
    </row>
    <row r="130" spans="6:7" ht="12.75">
      <c r="F130" s="10"/>
      <c r="G130" s="10"/>
    </row>
    <row r="131" spans="6:7" ht="12.75">
      <c r="F131" s="10"/>
      <c r="G131" s="10"/>
    </row>
    <row r="132" spans="6:7" ht="12.75">
      <c r="F132" s="10"/>
      <c r="G132" s="10"/>
    </row>
    <row r="133" spans="6:7" ht="12.75">
      <c r="F133" s="10"/>
      <c r="G133" s="10"/>
    </row>
    <row r="134" spans="6:7" ht="12.75">
      <c r="F134" s="10"/>
      <c r="G134" s="10"/>
    </row>
    <row r="135" spans="6:7" ht="12.75">
      <c r="F135" s="10"/>
      <c r="G135" s="10"/>
    </row>
    <row r="136" spans="6:7" ht="12.75">
      <c r="F136" s="10"/>
      <c r="G136" s="10"/>
    </row>
    <row r="137" spans="6:7" ht="12.75">
      <c r="F137" s="10"/>
      <c r="G137" s="10"/>
    </row>
    <row r="138" spans="6:7" ht="12.75">
      <c r="F138" s="10"/>
      <c r="G138" s="10"/>
    </row>
    <row r="139" spans="6:7" ht="12.75">
      <c r="F139" s="10"/>
      <c r="G139" s="10"/>
    </row>
    <row r="140" spans="6:7" ht="12.75">
      <c r="F140" s="10"/>
      <c r="G140" s="10"/>
    </row>
    <row r="141" spans="6:7" ht="12.75">
      <c r="F141" s="10"/>
      <c r="G141" s="10"/>
    </row>
    <row r="142" spans="6:7" ht="12.75">
      <c r="F142" s="10"/>
      <c r="G142" s="10"/>
    </row>
    <row r="143" spans="6:7" ht="12.75">
      <c r="F143" s="10"/>
      <c r="G143" s="10"/>
    </row>
    <row r="144" spans="6:7" ht="12.75">
      <c r="F144" s="10"/>
      <c r="G144" s="10"/>
    </row>
    <row r="145" spans="6:7" ht="12.75">
      <c r="F145" s="10"/>
      <c r="G145" s="10"/>
    </row>
    <row r="146" spans="6:7" ht="12.75">
      <c r="F146" s="10"/>
      <c r="G146" s="10"/>
    </row>
    <row r="147" spans="6:7" ht="12.75">
      <c r="F147" s="10"/>
      <c r="G147" s="10"/>
    </row>
    <row r="148" spans="6:7" ht="12.75">
      <c r="F148" s="10"/>
      <c r="G148" s="10"/>
    </row>
    <row r="149" spans="6:7" ht="12.75">
      <c r="F149" s="10"/>
      <c r="G149" s="10"/>
    </row>
    <row r="150" spans="6:7" ht="12.75">
      <c r="F150" s="10"/>
      <c r="G150" s="10"/>
    </row>
    <row r="151" spans="6:7" ht="12.75">
      <c r="F151" s="10"/>
      <c r="G151" s="10"/>
    </row>
    <row r="152" spans="6:7" ht="12.75">
      <c r="F152" s="10"/>
      <c r="G152" s="10"/>
    </row>
    <row r="153" spans="6:7" ht="12.75">
      <c r="F153" s="10"/>
      <c r="G153" s="10"/>
    </row>
    <row r="154" spans="6:7" ht="12.75">
      <c r="F154" s="10"/>
      <c r="G154" s="10"/>
    </row>
    <row r="155" spans="6:7" ht="12.75">
      <c r="F155" s="10"/>
      <c r="G155" s="10"/>
    </row>
    <row r="156" spans="6:7" ht="12.75">
      <c r="F156" s="10"/>
      <c r="G156" s="10"/>
    </row>
    <row r="157" spans="6:7" ht="12.75">
      <c r="F157" s="10"/>
      <c r="G157" s="10"/>
    </row>
    <row r="158" spans="6:7" ht="12.75">
      <c r="F158" s="10"/>
      <c r="G158" s="10"/>
    </row>
    <row r="159" spans="6:7" ht="12.75">
      <c r="F159" s="10"/>
      <c r="G159" s="10"/>
    </row>
    <row r="160" spans="6:7" ht="12.75">
      <c r="F160" s="10"/>
      <c r="G160" s="10"/>
    </row>
    <row r="161" spans="6:7" ht="12.75">
      <c r="F161" s="10"/>
      <c r="G161" s="10"/>
    </row>
    <row r="162" spans="6:7" ht="12.75">
      <c r="F162" s="10"/>
      <c r="G162" s="10"/>
    </row>
    <row r="163" spans="6:7" ht="12.75">
      <c r="F163" s="10"/>
      <c r="G163" s="10"/>
    </row>
    <row r="164" spans="6:7" ht="12.75">
      <c r="F164" s="10"/>
      <c r="G164" s="10"/>
    </row>
    <row r="165" spans="6:7" ht="12.75">
      <c r="F165" s="10"/>
      <c r="G165" s="10"/>
    </row>
    <row r="166" spans="6:7" ht="12.75">
      <c r="F166" s="10"/>
      <c r="G166" s="10"/>
    </row>
    <row r="167" spans="6:7" ht="12.75">
      <c r="F167" s="10"/>
      <c r="G167" s="10"/>
    </row>
    <row r="168" spans="6:7" ht="12.75">
      <c r="F168" s="10"/>
      <c r="G168" s="10"/>
    </row>
    <row r="169" spans="6:7" ht="12.75">
      <c r="F169" s="10"/>
      <c r="G169" s="10"/>
    </row>
    <row r="170" spans="6:7" ht="12.75">
      <c r="F170" s="10"/>
      <c r="G170" s="10"/>
    </row>
    <row r="171" spans="6:7" ht="12.75">
      <c r="F171" s="10"/>
      <c r="G171" s="10"/>
    </row>
    <row r="172" spans="6:7" ht="12.75">
      <c r="F172" s="10"/>
      <c r="G172" s="10"/>
    </row>
    <row r="173" spans="6:7" ht="12.75">
      <c r="F173" s="10"/>
      <c r="G173" s="10"/>
    </row>
    <row r="174" spans="6:7" ht="12.75">
      <c r="F174" s="10"/>
      <c r="G174" s="10"/>
    </row>
    <row r="175" spans="6:7" ht="12.75">
      <c r="F175" s="10"/>
      <c r="G175" s="10"/>
    </row>
    <row r="176" spans="6:7" ht="12.75">
      <c r="F176" s="10"/>
      <c r="G176" s="10"/>
    </row>
    <row r="177" spans="6:7" ht="12.75">
      <c r="F177" s="10"/>
      <c r="G177" s="10"/>
    </row>
    <row r="178" spans="6:7" ht="12.75">
      <c r="F178" s="10"/>
      <c r="G178" s="10"/>
    </row>
    <row r="179" spans="6:7" ht="12.75">
      <c r="F179" s="10"/>
      <c r="G179" s="10"/>
    </row>
    <row r="180" spans="6:7" ht="12.75">
      <c r="F180" s="10"/>
      <c r="G180" s="10"/>
    </row>
    <row r="181" spans="6:7" ht="12.75">
      <c r="F181" s="10"/>
      <c r="G181" s="10"/>
    </row>
    <row r="182" spans="6:7" ht="12.75">
      <c r="F182" s="10"/>
      <c r="G182" s="10"/>
    </row>
    <row r="183" spans="6:7" ht="12.75">
      <c r="F183" s="10"/>
      <c r="G183" s="10"/>
    </row>
    <row r="184" spans="6:7" ht="12.75">
      <c r="F184" s="10"/>
      <c r="G184" s="10"/>
    </row>
    <row r="185" spans="6:7" ht="12.75">
      <c r="F185" s="10"/>
      <c r="G185" s="10"/>
    </row>
    <row r="186" spans="6:7" ht="12.75">
      <c r="F186" s="10"/>
      <c r="G186" s="10"/>
    </row>
    <row r="187" spans="6:7" ht="12.75">
      <c r="F187" s="10"/>
      <c r="G187" s="10"/>
    </row>
    <row r="188" spans="6:7" ht="12.75">
      <c r="F188" s="10"/>
      <c r="G188" s="10"/>
    </row>
    <row r="189" spans="6:7" ht="12.75">
      <c r="F189" s="10"/>
      <c r="G189" s="10"/>
    </row>
    <row r="190" spans="6:7" ht="12.75">
      <c r="F190" s="10"/>
      <c r="G190" s="10"/>
    </row>
    <row r="191" spans="6:7" ht="12.75">
      <c r="F191" s="10"/>
      <c r="G191" s="10"/>
    </row>
    <row r="192" spans="6:7" ht="12.75">
      <c r="F192" s="10"/>
      <c r="G192" s="10"/>
    </row>
    <row r="193" spans="6:7" ht="12.75">
      <c r="F193" s="10"/>
      <c r="G193" s="10"/>
    </row>
    <row r="194" spans="6:7" ht="12.75">
      <c r="F194" s="10"/>
      <c r="G194" s="10"/>
    </row>
    <row r="195" spans="6:7" ht="12.75">
      <c r="F195" s="10"/>
      <c r="G195" s="10"/>
    </row>
    <row r="196" spans="6:7" ht="12.75">
      <c r="F196" s="10"/>
      <c r="G196" s="10"/>
    </row>
    <row r="197" spans="6:7" ht="12.75">
      <c r="F197" s="10"/>
      <c r="G197" s="10"/>
    </row>
    <row r="198" spans="6:7" ht="12.75">
      <c r="F198" s="10"/>
      <c r="G198" s="10"/>
    </row>
    <row r="199" spans="6:7" ht="12.75">
      <c r="F199" s="10"/>
      <c r="G199" s="10"/>
    </row>
    <row r="200" spans="6:7" ht="12.75">
      <c r="F200" s="10"/>
      <c r="G200" s="10"/>
    </row>
    <row r="201" spans="6:7" ht="12.75">
      <c r="F201" s="10"/>
      <c r="G201" s="10"/>
    </row>
    <row r="202" spans="6:7" ht="12.75">
      <c r="F202" s="10"/>
      <c r="G202" s="10"/>
    </row>
    <row r="203" spans="6:7" ht="12.75">
      <c r="F203" s="10"/>
      <c r="G203" s="10"/>
    </row>
    <row r="204" spans="6:7" ht="12.75">
      <c r="F204" s="10"/>
      <c r="G204" s="10"/>
    </row>
    <row r="205" spans="6:7" ht="12.75">
      <c r="F205" s="10"/>
      <c r="G205" s="10"/>
    </row>
    <row r="206" spans="6:7" ht="12.75">
      <c r="F206" s="10"/>
      <c r="G206" s="10"/>
    </row>
    <row r="207" spans="6:7" ht="12.75">
      <c r="F207" s="10"/>
      <c r="G207" s="10"/>
    </row>
    <row r="208" spans="6:7" ht="12.75">
      <c r="F208" s="10"/>
      <c r="G208" s="10"/>
    </row>
    <row r="209" spans="6:7" ht="12.75">
      <c r="F209" s="10"/>
      <c r="G209" s="10"/>
    </row>
    <row r="210" spans="6:7" ht="12.75">
      <c r="F210" s="10"/>
      <c r="G210" s="10"/>
    </row>
    <row r="211" spans="6:7" ht="12.75">
      <c r="F211" s="10"/>
      <c r="G211" s="10"/>
    </row>
    <row r="212" spans="6:7" ht="12.75">
      <c r="F212" s="10"/>
      <c r="G212" s="10"/>
    </row>
    <row r="213" spans="6:7" ht="12.75">
      <c r="F213" s="10"/>
      <c r="G213" s="10"/>
    </row>
    <row r="214" spans="6:7" ht="12.75">
      <c r="F214" s="10"/>
      <c r="G214" s="10"/>
    </row>
    <row r="215" spans="6:7" ht="12.75">
      <c r="F215" s="10"/>
      <c r="G215" s="10"/>
    </row>
    <row r="216" spans="6:7" ht="12.75">
      <c r="F216" s="10"/>
      <c r="G216" s="10"/>
    </row>
    <row r="217" spans="6:7" ht="12.75">
      <c r="F217" s="10"/>
      <c r="G217" s="10"/>
    </row>
    <row r="218" spans="6:7" ht="12.75">
      <c r="F218" s="10"/>
      <c r="G218" s="10"/>
    </row>
    <row r="219" spans="6:7" ht="12.75">
      <c r="F219" s="10"/>
      <c r="G219" s="10"/>
    </row>
    <row r="220" spans="6:7" ht="12.75">
      <c r="F220" s="10"/>
      <c r="G220" s="10"/>
    </row>
    <row r="221" spans="6:7" ht="12.75">
      <c r="F221" s="10"/>
      <c r="G221" s="10"/>
    </row>
    <row r="222" spans="6:7" ht="12.75">
      <c r="F222" s="10"/>
      <c r="G222" s="10"/>
    </row>
    <row r="223" spans="6:7" ht="12.75">
      <c r="F223" s="10"/>
      <c r="G223" s="10"/>
    </row>
    <row r="224" spans="6:7" ht="12.75">
      <c r="F224" s="10"/>
      <c r="G224" s="10"/>
    </row>
    <row r="225" spans="6:7" ht="12.75">
      <c r="F225" s="10"/>
      <c r="G225" s="10"/>
    </row>
    <row r="226" spans="6:7" ht="12.75">
      <c r="F226" s="10"/>
      <c r="G226" s="10"/>
    </row>
    <row r="227" spans="6:7" ht="12.75">
      <c r="F227" s="10"/>
      <c r="G227" s="10"/>
    </row>
    <row r="228" spans="6:7" ht="12.75">
      <c r="F228" s="10"/>
      <c r="G228" s="10"/>
    </row>
    <row r="229" spans="6:7" ht="12.75">
      <c r="F229" s="10"/>
      <c r="G229" s="10"/>
    </row>
    <row r="230" spans="6:7" ht="12.75">
      <c r="F230" s="10"/>
      <c r="G230" s="10"/>
    </row>
    <row r="231" spans="6:7" ht="12.75">
      <c r="F231" s="10"/>
      <c r="G231" s="10"/>
    </row>
    <row r="232" spans="6:7" ht="12.75">
      <c r="F232" s="10"/>
      <c r="G232" s="10"/>
    </row>
    <row r="233" spans="6:7" ht="12.75">
      <c r="F233" s="10"/>
      <c r="G233" s="10"/>
    </row>
    <row r="234" spans="6:7" ht="12.75">
      <c r="F234" s="10"/>
      <c r="G234" s="10"/>
    </row>
    <row r="235" spans="6:7" ht="12.75">
      <c r="F235" s="10"/>
      <c r="G235" s="10"/>
    </row>
    <row r="236" spans="6:7" ht="12.75">
      <c r="F236" s="10"/>
      <c r="G236" s="10"/>
    </row>
    <row r="237" spans="6:7" ht="12.75">
      <c r="F237" s="10"/>
      <c r="G237" s="10"/>
    </row>
    <row r="238" spans="6:7" ht="12.75">
      <c r="F238" s="10"/>
      <c r="G238" s="10"/>
    </row>
    <row r="239" spans="6:7" ht="12.75">
      <c r="F239" s="10"/>
      <c r="G239" s="10"/>
    </row>
    <row r="240" spans="6:7" ht="12.75">
      <c r="F240" s="10"/>
      <c r="G240" s="10"/>
    </row>
    <row r="241" spans="6:7" ht="12.75">
      <c r="F241" s="10"/>
      <c r="G241" s="10"/>
    </row>
    <row r="242" spans="6:7" ht="12.75">
      <c r="F242" s="10"/>
      <c r="G242" s="10"/>
    </row>
    <row r="243" spans="6:7" ht="12.75">
      <c r="F243" s="10"/>
      <c r="G243" s="10"/>
    </row>
    <row r="244" spans="6:7" ht="12.75">
      <c r="F244" s="10"/>
      <c r="G244" s="10"/>
    </row>
    <row r="245" spans="6:7" ht="12.75">
      <c r="F245" s="10"/>
      <c r="G245" s="10"/>
    </row>
    <row r="246" spans="6:7" ht="12.75">
      <c r="F246" s="10"/>
      <c r="G246" s="10"/>
    </row>
    <row r="247" spans="6:7" ht="12.75">
      <c r="F247" s="10"/>
      <c r="G247" s="10"/>
    </row>
    <row r="248" spans="6:7" ht="12.75">
      <c r="F248" s="10"/>
      <c r="G248" s="10"/>
    </row>
    <row r="249" spans="6:7" ht="12.75">
      <c r="F249" s="10"/>
      <c r="G249" s="10"/>
    </row>
    <row r="250" spans="6:7" ht="12.75">
      <c r="F250" s="10"/>
      <c r="G250" s="10"/>
    </row>
    <row r="251" spans="6:7" ht="12.75">
      <c r="F251" s="10"/>
      <c r="G251" s="10"/>
    </row>
    <row r="252" spans="6:7" ht="12.75">
      <c r="F252" s="10"/>
      <c r="G252" s="10"/>
    </row>
    <row r="253" spans="6:7" ht="12.75">
      <c r="F253" s="10"/>
      <c r="G253" s="10"/>
    </row>
    <row r="254" spans="6:7" ht="12.75">
      <c r="F254" s="10"/>
      <c r="G254" s="10"/>
    </row>
    <row r="255" spans="6:7" ht="12.75">
      <c r="F255" s="10"/>
      <c r="G255" s="10"/>
    </row>
    <row r="256" spans="6:7" ht="12.75">
      <c r="F256" s="10"/>
      <c r="G256" s="10"/>
    </row>
    <row r="257" spans="6:7" ht="12.75">
      <c r="F257" s="10"/>
      <c r="G257" s="10"/>
    </row>
    <row r="258" spans="6:7" ht="12.75">
      <c r="F258" s="10"/>
      <c r="G258" s="10"/>
    </row>
    <row r="259" spans="6:7" ht="12.75">
      <c r="F259" s="10"/>
      <c r="G259" s="10"/>
    </row>
    <row r="260" spans="6:7" ht="12.75">
      <c r="F260" s="10"/>
      <c r="G260" s="10"/>
    </row>
    <row r="261" spans="6:7" ht="12.75">
      <c r="F261" s="10"/>
      <c r="G261" s="10"/>
    </row>
    <row r="262" spans="6:7" ht="12.75">
      <c r="F262" s="10"/>
      <c r="G262" s="10"/>
    </row>
    <row r="263" spans="6:7" ht="12.75">
      <c r="F263" s="10"/>
      <c r="G263" s="10"/>
    </row>
    <row r="264" spans="6:7" ht="12.75">
      <c r="F264" s="10"/>
      <c r="G264" s="10"/>
    </row>
    <row r="265" spans="6:7" ht="12.75">
      <c r="F265" s="10"/>
      <c r="G265" s="10"/>
    </row>
    <row r="266" spans="6:7" ht="12.75">
      <c r="F266" s="10"/>
      <c r="G266" s="10"/>
    </row>
    <row r="267" spans="6:7" ht="12.75">
      <c r="F267" s="10"/>
      <c r="G267" s="10"/>
    </row>
    <row r="268" spans="6:7" ht="12.75">
      <c r="F268" s="10"/>
      <c r="G268" s="10"/>
    </row>
    <row r="269" spans="6:7" ht="12.75">
      <c r="F269" s="10"/>
      <c r="G269" s="10"/>
    </row>
    <row r="270" spans="6:7" ht="12.75">
      <c r="F270" s="10"/>
      <c r="G270" s="10"/>
    </row>
    <row r="271" spans="6:7" ht="12.75">
      <c r="F271" s="10"/>
      <c r="G271" s="10"/>
    </row>
    <row r="272" spans="6:7" ht="12.75">
      <c r="F272" s="10"/>
      <c r="G272" s="10"/>
    </row>
    <row r="273" spans="6:7" ht="12.75">
      <c r="F273" s="10"/>
      <c r="G273" s="10"/>
    </row>
    <row r="274" spans="6:7" ht="12.75">
      <c r="F274" s="10"/>
      <c r="G274" s="10"/>
    </row>
    <row r="275" spans="6:7" ht="12.75">
      <c r="F275" s="10"/>
      <c r="G275" s="10"/>
    </row>
    <row r="276" spans="6:7" ht="12.75">
      <c r="F276" s="10"/>
      <c r="G276" s="10"/>
    </row>
    <row r="277" spans="6:7" ht="12.75">
      <c r="F277" s="10"/>
      <c r="G277" s="10"/>
    </row>
    <row r="278" spans="6:7" ht="12.75">
      <c r="F278" s="10"/>
      <c r="G278" s="10"/>
    </row>
    <row r="279" spans="6:7" ht="12.75">
      <c r="F279" s="10"/>
      <c r="G279" s="10"/>
    </row>
    <row r="280" spans="6:7" ht="12.75">
      <c r="F280" s="10"/>
      <c r="G280" s="10"/>
    </row>
    <row r="281" spans="6:7" ht="12.75">
      <c r="F281" s="10"/>
      <c r="G281" s="10"/>
    </row>
    <row r="282" spans="6:7" ht="12.75">
      <c r="F282" s="10"/>
      <c r="G282" s="10"/>
    </row>
    <row r="283" spans="6:7" ht="12.75">
      <c r="F283" s="10"/>
      <c r="G283" s="10"/>
    </row>
    <row r="284" spans="6:7" ht="12.75">
      <c r="F284" s="10"/>
      <c r="G284" s="10"/>
    </row>
    <row r="285" spans="6:7" ht="12.75">
      <c r="F285" s="10"/>
      <c r="G285" s="10"/>
    </row>
    <row r="286" spans="6:7" ht="12.75">
      <c r="F286" s="10"/>
      <c r="G286" s="10"/>
    </row>
    <row r="287" spans="6:7" ht="12.75">
      <c r="F287" s="10"/>
      <c r="G287" s="10"/>
    </row>
    <row r="288" spans="6:7" ht="12.75">
      <c r="F288" s="10"/>
      <c r="G288" s="10"/>
    </row>
    <row r="289" spans="6:7" ht="12.75">
      <c r="F289" s="10"/>
      <c r="G289" s="10"/>
    </row>
    <row r="290" spans="6:7" ht="12.75">
      <c r="F290" s="10"/>
      <c r="G290" s="10"/>
    </row>
    <row r="291" spans="6:7" ht="12.75">
      <c r="F291" s="10"/>
      <c r="G291" s="10"/>
    </row>
    <row r="292" spans="6:7" ht="12.75">
      <c r="F292" s="10"/>
      <c r="G292" s="10"/>
    </row>
    <row r="293" spans="6:7" ht="12.75">
      <c r="F293" s="10"/>
      <c r="G293" s="10"/>
    </row>
    <row r="294" spans="6:7" ht="12.75">
      <c r="F294" s="10"/>
      <c r="G294" s="10"/>
    </row>
    <row r="295" spans="6:7" ht="12.75">
      <c r="F295" s="10"/>
      <c r="G295" s="10"/>
    </row>
    <row r="296" spans="6:7" ht="12.75">
      <c r="F296" s="10"/>
      <c r="G296" s="10"/>
    </row>
    <row r="297" spans="6:7" ht="12.75">
      <c r="F297" s="10"/>
      <c r="G297" s="10"/>
    </row>
    <row r="298" spans="6:7" ht="12.75">
      <c r="F298" s="10"/>
      <c r="G298" s="10"/>
    </row>
    <row r="299" spans="6:7" ht="12.75">
      <c r="F299" s="10"/>
      <c r="G299" s="10"/>
    </row>
    <row r="300" spans="6:7" ht="12.75">
      <c r="F300" s="10"/>
      <c r="G300" s="10"/>
    </row>
    <row r="301" spans="6:7" ht="12.75">
      <c r="F301" s="10"/>
      <c r="G301" s="10"/>
    </row>
    <row r="302" spans="6:7" ht="12.75">
      <c r="F302" s="10"/>
      <c r="G302" s="10"/>
    </row>
    <row r="303" spans="6:7" ht="12.75">
      <c r="F303" s="10"/>
      <c r="G303" s="10"/>
    </row>
    <row r="304" spans="6:7" ht="12.75">
      <c r="F304" s="10"/>
      <c r="G304" s="10"/>
    </row>
    <row r="305" spans="6:7" ht="12.75">
      <c r="F305" s="10"/>
      <c r="G305" s="10"/>
    </row>
    <row r="306" spans="6:7" ht="12.75">
      <c r="F306" s="10"/>
      <c r="G306" s="10"/>
    </row>
    <row r="307" spans="6:7" ht="12.75">
      <c r="F307" s="10"/>
      <c r="G307" s="10"/>
    </row>
    <row r="308" spans="6:7" ht="12.75">
      <c r="F308" s="10"/>
      <c r="G308" s="10"/>
    </row>
    <row r="309" spans="6:7" ht="12.75">
      <c r="F309" s="10"/>
      <c r="G309" s="10"/>
    </row>
    <row r="310" spans="6:7" ht="12.75">
      <c r="F310" s="10"/>
      <c r="G310" s="10"/>
    </row>
    <row r="311" spans="6:7" ht="12.75">
      <c r="F311" s="10"/>
      <c r="G311" s="10"/>
    </row>
    <row r="312" spans="6:7" ht="12.75">
      <c r="F312" s="10"/>
      <c r="G312" s="10"/>
    </row>
    <row r="313" spans="6:7" ht="12.75">
      <c r="F313" s="10"/>
      <c r="G313" s="10"/>
    </row>
    <row r="314" spans="6:7" ht="12.75">
      <c r="F314" s="10"/>
      <c r="G314" s="10"/>
    </row>
    <row r="315" spans="6:7" ht="12.75">
      <c r="F315" s="10"/>
      <c r="G315" s="10"/>
    </row>
    <row r="316" spans="6:7" ht="12.75">
      <c r="F316" s="10"/>
      <c r="G316" s="10"/>
    </row>
    <row r="317" spans="6:7" ht="12.75">
      <c r="F317" s="10"/>
      <c r="G317" s="10"/>
    </row>
    <row r="318" spans="6:7" ht="12.75">
      <c r="F318" s="10"/>
      <c r="G318" s="10"/>
    </row>
    <row r="319" spans="6:7" ht="12.75">
      <c r="F319" s="10"/>
      <c r="G319" s="10"/>
    </row>
    <row r="320" spans="6:7" ht="12.75">
      <c r="F320" s="10"/>
      <c r="G320" s="10"/>
    </row>
    <row r="321" spans="6:7" ht="12.75">
      <c r="F321" s="10"/>
      <c r="G321" s="10"/>
    </row>
    <row r="322" spans="6:7" ht="12.75">
      <c r="F322" s="10"/>
      <c r="G322" s="10"/>
    </row>
    <row r="323" spans="6:7" ht="12.75">
      <c r="F323" s="10"/>
      <c r="G323" s="10"/>
    </row>
    <row r="324" spans="6:7" ht="12.75">
      <c r="F324" s="10"/>
      <c r="G324" s="10"/>
    </row>
    <row r="325" spans="6:7" ht="12.75">
      <c r="F325" s="10"/>
      <c r="G325" s="10"/>
    </row>
    <row r="326" spans="6:7" ht="12.75">
      <c r="F326" s="10"/>
      <c r="G326" s="10"/>
    </row>
    <row r="327" spans="6:7" ht="12.75">
      <c r="F327" s="10"/>
      <c r="G327" s="10"/>
    </row>
    <row r="328" spans="6:7" ht="12.75">
      <c r="F328" s="10"/>
      <c r="G328" s="10"/>
    </row>
    <row r="329" spans="6:7" ht="12.75">
      <c r="F329" s="10"/>
      <c r="G329" s="10"/>
    </row>
    <row r="330" spans="6:7" ht="12.75">
      <c r="F330" s="10"/>
      <c r="G330" s="10"/>
    </row>
    <row r="331" spans="6:7" ht="12.75">
      <c r="F331" s="10"/>
      <c r="G331" s="10"/>
    </row>
    <row r="332" spans="6:7" ht="12.75">
      <c r="F332" s="10"/>
      <c r="G332" s="10"/>
    </row>
    <row r="333" spans="6:7" ht="12.75">
      <c r="F333" s="10"/>
      <c r="G333" s="10"/>
    </row>
    <row r="334" spans="6:7" ht="12.75">
      <c r="F334" s="10"/>
      <c r="G334" s="10"/>
    </row>
    <row r="335" spans="6:7" ht="12.75">
      <c r="F335" s="10"/>
      <c r="G335" s="10"/>
    </row>
    <row r="336" spans="6:7" ht="12.75">
      <c r="F336" s="10"/>
      <c r="G336" s="10"/>
    </row>
    <row r="337" spans="6:7" ht="12.75">
      <c r="F337" s="10"/>
      <c r="G337" s="10"/>
    </row>
    <row r="338" spans="6:7" ht="12.75">
      <c r="F338" s="10"/>
      <c r="G338" s="10"/>
    </row>
    <row r="339" spans="6:7" ht="12.75">
      <c r="F339" s="10"/>
      <c r="G339" s="10"/>
    </row>
    <row r="340" spans="6:7" ht="12.75">
      <c r="F340" s="10"/>
      <c r="G340" s="10"/>
    </row>
    <row r="341" spans="6:7" ht="12.75">
      <c r="F341" s="10"/>
      <c r="G341" s="10"/>
    </row>
    <row r="342" spans="6:7" ht="12.75">
      <c r="F342" s="10"/>
      <c r="G342" s="10"/>
    </row>
    <row r="343" spans="6:7" ht="12.75">
      <c r="F343" s="10"/>
      <c r="G343" s="10"/>
    </row>
    <row r="344" spans="6:7" ht="12.75">
      <c r="F344" s="10"/>
      <c r="G344" s="10"/>
    </row>
    <row r="345" spans="6:7" ht="12.75">
      <c r="F345" s="10"/>
      <c r="G345" s="10"/>
    </row>
    <row r="346" spans="6:7" ht="12.75">
      <c r="F346" s="10"/>
      <c r="G346" s="10"/>
    </row>
    <row r="347" spans="6:7" ht="12.75">
      <c r="F347" s="10"/>
      <c r="G347" s="10"/>
    </row>
    <row r="348" spans="6:7" ht="12.75">
      <c r="F348" s="10"/>
      <c r="G348" s="10"/>
    </row>
    <row r="349" spans="6:7" ht="12.75">
      <c r="F349" s="10"/>
      <c r="G349" s="10"/>
    </row>
    <row r="350" spans="6:7" ht="12.75">
      <c r="F350" s="10"/>
      <c r="G350" s="10"/>
    </row>
    <row r="351" spans="6:7" ht="12.75">
      <c r="F351" s="10"/>
      <c r="G351" s="10"/>
    </row>
    <row r="352" spans="6:7" ht="12.75">
      <c r="F352" s="10"/>
      <c r="G352" s="10"/>
    </row>
    <row r="353" spans="6:7" ht="12.75">
      <c r="F353" s="10"/>
      <c r="G353" s="10"/>
    </row>
    <row r="354" spans="6:7" ht="12.75">
      <c r="F354" s="10"/>
      <c r="G354" s="10"/>
    </row>
  </sheetData>
  <mergeCells count="5">
    <mergeCell ref="A37:G37"/>
    <mergeCell ref="A2:H2"/>
    <mergeCell ref="A3:H3"/>
    <mergeCell ref="E22:H22"/>
    <mergeCell ref="E23:H23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80" r:id="rId1"/>
  <headerFooter alignWithMargins="0">
    <oddHeader>&amp;C&amp;8Seite 21 neu - 
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9"/>
  <sheetViews>
    <sheetView workbookViewId="0" topLeftCell="A2">
      <pane xSplit="2" ySplit="5" topLeftCell="C23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29" sqref="H29"/>
    </sheetView>
  </sheetViews>
  <sheetFormatPr defaultColWidth="11.421875" defaultRowHeight="12.75"/>
  <cols>
    <col min="1" max="1" width="4.140625" style="0" customWidth="1"/>
    <col min="2" max="2" width="30.57421875" style="0" customWidth="1"/>
    <col min="3" max="3" width="12.8515625" style="0" bestFit="1" customWidth="1"/>
    <col min="4" max="4" width="2.8515625" style="0" customWidth="1"/>
    <col min="5" max="5" width="14.421875" style="0" bestFit="1" customWidth="1"/>
    <col min="6" max="6" width="13.421875" style="0" bestFit="1" customWidth="1"/>
    <col min="7" max="7" width="14.421875" style="0" bestFit="1" customWidth="1"/>
    <col min="8" max="8" width="12.8515625" style="0" bestFit="1" customWidth="1"/>
    <col min="9" max="9" width="12.7109375" style="0" bestFit="1" customWidth="1"/>
    <col min="10" max="10" width="12.57421875" style="0" bestFit="1" customWidth="1"/>
    <col min="11" max="11" width="13.8515625" style="0" bestFit="1" customWidth="1"/>
  </cols>
  <sheetData>
    <row r="1" spans="1:10" ht="28.5" customHeight="1" thickBot="1">
      <c r="A1" s="15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24" customHeight="1" thickBot="1">
      <c r="A2" s="382" t="s">
        <v>160</v>
      </c>
      <c r="B2" s="383"/>
      <c r="C2" s="383"/>
      <c r="D2" s="383"/>
      <c r="E2" s="383"/>
      <c r="F2" s="383"/>
      <c r="G2" s="383"/>
      <c r="H2" s="383"/>
      <c r="I2" s="383"/>
      <c r="J2" s="383"/>
      <c r="K2" s="384"/>
    </row>
    <row r="3" spans="1:11" ht="24" customHeight="1" thickBot="1">
      <c r="A3" s="382" t="s">
        <v>68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</row>
    <row r="4" spans="1:11" ht="26.25" thickBot="1">
      <c r="A4" s="88"/>
      <c r="B4" s="18" t="s">
        <v>69</v>
      </c>
      <c r="C4" s="133"/>
      <c r="D4" s="228"/>
      <c r="E4" s="228"/>
      <c r="F4" s="134" t="s">
        <v>70</v>
      </c>
      <c r="G4" s="74"/>
      <c r="H4" s="129"/>
      <c r="I4" s="135" t="s">
        <v>84</v>
      </c>
      <c r="J4" s="168" t="s">
        <v>141</v>
      </c>
      <c r="K4" s="136"/>
    </row>
    <row r="5" spans="1:11" ht="51">
      <c r="A5" s="26"/>
      <c r="B5" s="108"/>
      <c r="C5" s="323" t="s">
        <v>215</v>
      </c>
      <c r="D5" s="330"/>
      <c r="E5" s="345" t="s">
        <v>184</v>
      </c>
      <c r="F5" s="110" t="s">
        <v>143</v>
      </c>
      <c r="G5" s="55" t="s">
        <v>157</v>
      </c>
      <c r="H5" s="160" t="s">
        <v>161</v>
      </c>
      <c r="I5" s="55" t="s">
        <v>162</v>
      </c>
      <c r="J5" s="169" t="s">
        <v>140</v>
      </c>
      <c r="K5" s="58" t="s">
        <v>18</v>
      </c>
    </row>
    <row r="6" spans="1:11" ht="12.75">
      <c r="A6" s="130">
        <v>1</v>
      </c>
      <c r="B6" s="109">
        <v>2</v>
      </c>
      <c r="C6" s="109">
        <v>3</v>
      </c>
      <c r="D6" s="130"/>
      <c r="E6" s="167"/>
      <c r="F6" s="111">
        <v>4</v>
      </c>
      <c r="G6" s="62">
        <v>5</v>
      </c>
      <c r="H6" s="62">
        <v>6</v>
      </c>
      <c r="I6" s="62">
        <v>7</v>
      </c>
      <c r="J6" s="62">
        <v>8</v>
      </c>
      <c r="K6" s="167">
        <v>9</v>
      </c>
    </row>
    <row r="7" spans="1:11" ht="28.5" customHeight="1">
      <c r="A7" s="29" t="s">
        <v>106</v>
      </c>
      <c r="B7" s="18" t="s">
        <v>73</v>
      </c>
      <c r="C7" s="248"/>
      <c r="D7" s="261"/>
      <c r="E7" s="331"/>
      <c r="F7" s="63"/>
      <c r="G7" s="117">
        <v>0</v>
      </c>
      <c r="H7" s="117"/>
      <c r="I7" s="59"/>
      <c r="J7" s="170"/>
      <c r="K7" s="56"/>
    </row>
    <row r="8" spans="1:11" ht="27.75" customHeight="1">
      <c r="A8" s="27"/>
      <c r="B8" s="19" t="s">
        <v>83</v>
      </c>
      <c r="C8" s="247">
        <v>3000</v>
      </c>
      <c r="D8" s="260"/>
      <c r="E8" s="332">
        <v>3000</v>
      </c>
      <c r="F8" s="63">
        <v>3000</v>
      </c>
      <c r="G8" s="117">
        <v>3756.33</v>
      </c>
      <c r="H8" s="117">
        <v>0</v>
      </c>
      <c r="I8" s="60">
        <v>3000</v>
      </c>
      <c r="J8" s="171">
        <v>3000</v>
      </c>
      <c r="K8" s="56" t="s">
        <v>146</v>
      </c>
    </row>
    <row r="9" spans="1:11" ht="27.75" customHeight="1">
      <c r="A9" s="27"/>
      <c r="B9" s="50" t="s">
        <v>74</v>
      </c>
      <c r="C9" s="324">
        <v>0</v>
      </c>
      <c r="D9" s="333"/>
      <c r="E9" s="334"/>
      <c r="F9" s="63">
        <v>0</v>
      </c>
      <c r="G9" s="117">
        <v>0</v>
      </c>
      <c r="H9" s="117">
        <v>0</v>
      </c>
      <c r="I9" s="60">
        <v>0</v>
      </c>
      <c r="J9" s="171">
        <v>0</v>
      </c>
      <c r="K9" s="56"/>
    </row>
    <row r="10" spans="1:11" ht="42.75" customHeight="1">
      <c r="A10" s="27"/>
      <c r="B10" s="114" t="s">
        <v>193</v>
      </c>
      <c r="C10" s="324">
        <v>570000</v>
      </c>
      <c r="D10" s="333" t="s">
        <v>185</v>
      </c>
      <c r="E10" s="334">
        <v>920000</v>
      </c>
      <c r="F10" s="63">
        <v>0</v>
      </c>
      <c r="G10" s="117">
        <v>499967.66</v>
      </c>
      <c r="H10" s="117">
        <v>0</v>
      </c>
      <c r="I10" s="60">
        <v>920000</v>
      </c>
      <c r="J10" s="171">
        <v>570000</v>
      </c>
      <c r="K10" s="57" t="s">
        <v>142</v>
      </c>
    </row>
    <row r="11" spans="1:11" ht="27" customHeight="1">
      <c r="A11" s="27"/>
      <c r="B11" s="113" t="s">
        <v>153</v>
      </c>
      <c r="C11" s="324">
        <v>0</v>
      </c>
      <c r="D11" s="333"/>
      <c r="E11" s="334"/>
      <c r="F11" s="63">
        <v>750000</v>
      </c>
      <c r="G11" s="117">
        <v>0</v>
      </c>
      <c r="H11" s="117">
        <v>0</v>
      </c>
      <c r="I11" s="60">
        <v>0</v>
      </c>
      <c r="J11" s="171"/>
      <c r="K11" s="56"/>
    </row>
    <row r="12" spans="1:11" ht="27" customHeight="1">
      <c r="A12" s="27"/>
      <c r="B12" s="50" t="s">
        <v>75</v>
      </c>
      <c r="C12" s="324">
        <v>0</v>
      </c>
      <c r="D12" s="333"/>
      <c r="E12" s="334"/>
      <c r="F12" s="63">
        <v>0</v>
      </c>
      <c r="G12" s="117">
        <v>0</v>
      </c>
      <c r="H12" s="117">
        <v>0</v>
      </c>
      <c r="I12" s="60">
        <v>0</v>
      </c>
      <c r="J12" s="171">
        <v>0</v>
      </c>
      <c r="K12" s="56"/>
    </row>
    <row r="13" spans="1:11" ht="29.25" customHeight="1">
      <c r="A13" s="27" t="s">
        <v>47</v>
      </c>
      <c r="B13" s="20" t="s">
        <v>76</v>
      </c>
      <c r="C13" s="325">
        <v>0</v>
      </c>
      <c r="D13" s="335"/>
      <c r="E13" s="336"/>
      <c r="F13" s="63">
        <v>0</v>
      </c>
      <c r="G13" s="117"/>
      <c r="H13" s="117">
        <v>0</v>
      </c>
      <c r="I13" s="60">
        <v>0</v>
      </c>
      <c r="J13" s="171">
        <v>0</v>
      </c>
      <c r="K13" s="56"/>
    </row>
    <row r="14" spans="1:11" ht="28.5" customHeight="1">
      <c r="A14" s="27" t="s">
        <v>48</v>
      </c>
      <c r="B14" s="42" t="s">
        <v>77</v>
      </c>
      <c r="C14" s="326">
        <v>0</v>
      </c>
      <c r="D14" s="337"/>
      <c r="E14" s="338"/>
      <c r="F14" s="63">
        <v>0</v>
      </c>
      <c r="G14" s="117">
        <v>0</v>
      </c>
      <c r="H14" s="117">
        <v>0</v>
      </c>
      <c r="I14" s="60">
        <v>0</v>
      </c>
      <c r="J14" s="171">
        <v>0</v>
      </c>
      <c r="K14" s="56"/>
    </row>
    <row r="15" spans="1:11" ht="27" customHeight="1">
      <c r="A15" s="27" t="s">
        <v>49</v>
      </c>
      <c r="B15" s="51" t="s">
        <v>147</v>
      </c>
      <c r="C15" s="327">
        <v>271000</v>
      </c>
      <c r="D15" s="339" t="s">
        <v>187</v>
      </c>
      <c r="E15" s="340">
        <v>221000</v>
      </c>
      <c r="F15" s="63">
        <v>91000</v>
      </c>
      <c r="G15" s="117">
        <v>819836.44</v>
      </c>
      <c r="H15" s="117">
        <v>0</v>
      </c>
      <c r="I15" s="60">
        <v>0</v>
      </c>
      <c r="J15" s="171"/>
      <c r="K15" s="56"/>
    </row>
    <row r="16" spans="1:11" ht="27.75" customHeight="1">
      <c r="A16" s="27" t="s">
        <v>50</v>
      </c>
      <c r="B16" s="51" t="s">
        <v>78</v>
      </c>
      <c r="C16" s="327">
        <v>0</v>
      </c>
      <c r="D16" s="339"/>
      <c r="E16" s="340"/>
      <c r="F16" s="63">
        <v>0</v>
      </c>
      <c r="G16" s="117">
        <v>0</v>
      </c>
      <c r="H16" s="117">
        <v>0</v>
      </c>
      <c r="I16" s="60">
        <v>0</v>
      </c>
      <c r="J16" s="171"/>
      <c r="K16" s="57"/>
    </row>
    <row r="17" spans="1:11" ht="27.75" customHeight="1">
      <c r="A17" s="29" t="s">
        <v>107</v>
      </c>
      <c r="B17" s="52" t="s">
        <v>79</v>
      </c>
      <c r="C17" s="328">
        <v>0</v>
      </c>
      <c r="D17" s="341"/>
      <c r="E17" s="342"/>
      <c r="F17" s="63">
        <v>0</v>
      </c>
      <c r="G17" s="117">
        <v>0</v>
      </c>
      <c r="H17" s="117">
        <v>0</v>
      </c>
      <c r="I17" s="60">
        <v>0</v>
      </c>
      <c r="J17" s="171">
        <v>0</v>
      </c>
      <c r="K17" s="56"/>
    </row>
    <row r="18" spans="1:11" ht="27" customHeight="1">
      <c r="A18" s="27" t="s">
        <v>52</v>
      </c>
      <c r="B18" s="52" t="s">
        <v>100</v>
      </c>
      <c r="C18" s="328">
        <v>0</v>
      </c>
      <c r="D18" s="341"/>
      <c r="E18" s="342"/>
      <c r="F18" s="63">
        <v>0</v>
      </c>
      <c r="G18" s="117">
        <v>0</v>
      </c>
      <c r="H18" s="117">
        <v>0</v>
      </c>
      <c r="I18" s="60">
        <v>0</v>
      </c>
      <c r="J18" s="171">
        <v>0</v>
      </c>
      <c r="K18" s="56"/>
    </row>
    <row r="19" spans="1:11" ht="27" customHeight="1">
      <c r="A19" s="29" t="s">
        <v>108</v>
      </c>
      <c r="B19" s="52" t="s">
        <v>80</v>
      </c>
      <c r="C19" s="328">
        <v>0</v>
      </c>
      <c r="D19" s="341"/>
      <c r="E19" s="342"/>
      <c r="F19" s="63">
        <v>0</v>
      </c>
      <c r="G19" s="117">
        <v>0</v>
      </c>
      <c r="H19" s="117">
        <v>0</v>
      </c>
      <c r="I19" s="60">
        <v>0</v>
      </c>
      <c r="J19" s="171">
        <v>0</v>
      </c>
      <c r="K19" s="56"/>
    </row>
    <row r="20" spans="1:11" ht="27" customHeight="1">
      <c r="A20" s="27" t="s">
        <v>116</v>
      </c>
      <c r="B20" s="52" t="s">
        <v>81</v>
      </c>
      <c r="C20" s="328">
        <v>17875</v>
      </c>
      <c r="D20" s="341"/>
      <c r="E20" s="342">
        <v>17875</v>
      </c>
      <c r="F20" s="63">
        <v>6000</v>
      </c>
      <c r="G20" s="117">
        <v>5646.53</v>
      </c>
      <c r="H20" s="117">
        <v>0</v>
      </c>
      <c r="I20" s="60">
        <v>17875</v>
      </c>
      <c r="J20" s="171">
        <v>17875</v>
      </c>
      <c r="K20" s="57" t="s">
        <v>101</v>
      </c>
    </row>
    <row r="21" spans="1:11" ht="26.25" customHeight="1">
      <c r="A21" s="27" t="s">
        <v>137</v>
      </c>
      <c r="B21" s="52" t="s">
        <v>167</v>
      </c>
      <c r="C21" s="328">
        <v>68125</v>
      </c>
      <c r="D21" s="341"/>
      <c r="E21" s="342">
        <v>68125</v>
      </c>
      <c r="F21" s="63"/>
      <c r="G21" s="117">
        <v>0</v>
      </c>
      <c r="H21" s="117"/>
      <c r="I21" s="60"/>
      <c r="J21" s="171">
        <v>0</v>
      </c>
      <c r="K21" s="57"/>
    </row>
    <row r="22" spans="1:11" ht="27" customHeight="1">
      <c r="A22" s="27" t="s">
        <v>54</v>
      </c>
      <c r="B22" s="52" t="s">
        <v>82</v>
      </c>
      <c r="C22" s="328">
        <v>0</v>
      </c>
      <c r="D22" s="341"/>
      <c r="E22" s="342"/>
      <c r="F22" s="63">
        <v>0</v>
      </c>
      <c r="G22" s="117">
        <v>0</v>
      </c>
      <c r="H22" s="117">
        <v>0</v>
      </c>
      <c r="I22" s="60">
        <v>0</v>
      </c>
      <c r="J22" s="171">
        <v>0</v>
      </c>
      <c r="K22" s="56"/>
    </row>
    <row r="23" spans="1:11" ht="27.75" customHeight="1" thickBot="1">
      <c r="A23" s="29" t="s">
        <v>55</v>
      </c>
      <c r="B23" s="52" t="s">
        <v>117</v>
      </c>
      <c r="C23" s="328">
        <v>0</v>
      </c>
      <c r="D23" s="341"/>
      <c r="E23" s="342"/>
      <c r="F23" s="63">
        <v>0</v>
      </c>
      <c r="G23" s="117">
        <v>0</v>
      </c>
      <c r="H23" s="117">
        <v>0</v>
      </c>
      <c r="I23" s="60">
        <v>0</v>
      </c>
      <c r="J23" s="171">
        <v>0</v>
      </c>
      <c r="K23" s="56"/>
    </row>
    <row r="24" spans="1:11" ht="30.75" customHeight="1" thickBot="1">
      <c r="A24" s="53">
        <v>12</v>
      </c>
      <c r="B24" s="131" t="s">
        <v>72</v>
      </c>
      <c r="C24" s="329">
        <f>SUM(C7:C23)</f>
        <v>930000</v>
      </c>
      <c r="D24" s="343"/>
      <c r="E24" s="344">
        <f>SUM(E7:E23)</f>
        <v>1230000</v>
      </c>
      <c r="F24" s="322">
        <f>SUM(F7:F23)</f>
        <v>850000</v>
      </c>
      <c r="G24" s="132">
        <f>SUM(G7:G23)</f>
        <v>1329206.96</v>
      </c>
      <c r="H24" s="132">
        <v>0</v>
      </c>
      <c r="I24" s="61">
        <f>SUM(I7:I23)</f>
        <v>940875</v>
      </c>
      <c r="J24" s="61">
        <f>SUM(J7:J23)</f>
        <v>590875</v>
      </c>
      <c r="K24" s="54"/>
    </row>
    <row r="25" spans="1:10" ht="18" customHeight="1">
      <c r="A25" s="43"/>
      <c r="B25" s="19"/>
      <c r="C25" s="238"/>
      <c r="D25" s="239"/>
      <c r="E25" s="229"/>
      <c r="F25" s="36"/>
      <c r="G25" s="124"/>
      <c r="H25" s="124"/>
      <c r="I25" s="44"/>
      <c r="J25" s="44"/>
    </row>
    <row r="26" spans="1:10" ht="30" customHeight="1">
      <c r="A26" s="43"/>
      <c r="B26" s="44"/>
      <c r="C26" s="44"/>
      <c r="D26" s="42" t="s">
        <v>203</v>
      </c>
      <c r="E26" s="388" t="s">
        <v>217</v>
      </c>
      <c r="F26" s="388"/>
      <c r="G26" s="388"/>
      <c r="H26" s="388"/>
      <c r="I26" s="388"/>
      <c r="J26" s="172"/>
    </row>
    <row r="27" spans="1:10" ht="66.75" customHeight="1">
      <c r="A27" s="43"/>
      <c r="B27" s="20"/>
      <c r="C27" s="20"/>
      <c r="D27" s="20" t="s">
        <v>205</v>
      </c>
      <c r="E27" s="389" t="s">
        <v>204</v>
      </c>
      <c r="F27" s="389"/>
      <c r="G27" s="389"/>
      <c r="H27" s="389"/>
      <c r="I27" s="389"/>
      <c r="J27" s="44"/>
    </row>
    <row r="28" spans="1:10" ht="27.75" customHeight="1">
      <c r="A28" s="46"/>
      <c r="B28" s="42"/>
      <c r="C28" s="42"/>
      <c r="D28" s="42"/>
      <c r="E28" s="42"/>
      <c r="F28" s="45"/>
      <c r="G28" s="124"/>
      <c r="H28" s="124"/>
      <c r="I28" s="44"/>
      <c r="J28" s="44"/>
    </row>
    <row r="29" spans="1:10" ht="27.75" customHeight="1">
      <c r="A29" s="46"/>
      <c r="B29" s="42"/>
      <c r="C29" s="42"/>
      <c r="D29" s="42"/>
      <c r="E29" s="42"/>
      <c r="F29" s="45"/>
      <c r="G29" s="124"/>
      <c r="H29" s="124"/>
      <c r="I29" s="44"/>
      <c r="J29" s="44"/>
    </row>
    <row r="30" spans="1:10" ht="27.75" customHeight="1">
      <c r="A30" s="46"/>
      <c r="B30" s="42"/>
      <c r="C30" s="42"/>
      <c r="D30" s="42"/>
      <c r="E30" s="42"/>
      <c r="F30" s="45"/>
      <c r="G30" s="124"/>
      <c r="H30" s="124"/>
      <c r="I30" s="44"/>
      <c r="J30" s="44"/>
    </row>
    <row r="31" spans="1:10" ht="18" customHeight="1">
      <c r="A31" s="44"/>
      <c r="B31" s="19"/>
      <c r="C31" s="19"/>
      <c r="D31" s="19"/>
      <c r="E31" s="19"/>
      <c r="F31" s="36"/>
      <c r="G31" s="124"/>
      <c r="H31" s="124"/>
      <c r="I31" s="44"/>
      <c r="J31" s="44"/>
    </row>
    <row r="32" spans="1:10" ht="18" customHeight="1">
      <c r="A32" s="43"/>
      <c r="B32" s="44"/>
      <c r="C32" s="44"/>
      <c r="D32" s="44"/>
      <c r="E32" s="44"/>
      <c r="F32" s="45"/>
      <c r="G32" s="124"/>
      <c r="H32" s="124"/>
      <c r="I32" s="44"/>
      <c r="J32" s="44"/>
    </row>
    <row r="33" spans="1:10" ht="18" customHeight="1">
      <c r="A33" s="43"/>
      <c r="B33" s="19"/>
      <c r="C33" s="19"/>
      <c r="D33" s="19"/>
      <c r="E33" s="19"/>
      <c r="F33" s="36"/>
      <c r="G33" s="124"/>
      <c r="H33" s="124"/>
      <c r="I33" s="44"/>
      <c r="J33" s="44"/>
    </row>
    <row r="34" spans="1:10" ht="18" customHeight="1">
      <c r="A34" s="43"/>
      <c r="B34" s="19"/>
      <c r="C34" s="19"/>
      <c r="D34" s="19"/>
      <c r="E34" s="19"/>
      <c r="F34" s="36"/>
      <c r="G34" s="124"/>
      <c r="H34" s="124"/>
      <c r="I34" s="44"/>
      <c r="J34" s="44"/>
    </row>
    <row r="35" spans="1:10" ht="28.5" customHeight="1">
      <c r="A35" s="43"/>
      <c r="B35" s="20"/>
      <c r="C35" s="20"/>
      <c r="D35" s="20"/>
      <c r="E35" s="20"/>
      <c r="F35" s="36"/>
      <c r="G35" s="124"/>
      <c r="H35" s="124"/>
      <c r="I35" s="44"/>
      <c r="J35" s="44"/>
    </row>
    <row r="36" spans="1:10" ht="18" customHeight="1">
      <c r="A36" s="43"/>
      <c r="B36" s="19"/>
      <c r="C36" s="19"/>
      <c r="D36" s="19"/>
      <c r="E36" s="19"/>
      <c r="F36" s="36"/>
      <c r="G36" s="124"/>
      <c r="H36" s="124"/>
      <c r="I36" s="44"/>
      <c r="J36" s="44"/>
    </row>
    <row r="37" spans="1:10" ht="18" customHeight="1">
      <c r="A37" s="43"/>
      <c r="B37" s="19"/>
      <c r="C37" s="19"/>
      <c r="D37" s="19"/>
      <c r="E37" s="19"/>
      <c r="F37" s="36"/>
      <c r="G37" s="124"/>
      <c r="H37" s="124"/>
      <c r="I37" s="44"/>
      <c r="J37" s="44"/>
    </row>
    <row r="38" spans="1:10" ht="18.75" customHeight="1">
      <c r="A38" s="43"/>
      <c r="B38" s="44"/>
      <c r="C38" s="44"/>
      <c r="D38" s="44"/>
      <c r="E38" s="44"/>
      <c r="F38" s="45"/>
      <c r="G38" s="124"/>
      <c r="H38" s="124"/>
      <c r="I38" s="44"/>
      <c r="J38" s="44"/>
    </row>
    <row r="39" spans="1:10" ht="52.5" customHeight="1">
      <c r="A39" s="47"/>
      <c r="B39" s="39"/>
      <c r="C39" s="39"/>
      <c r="D39" s="39"/>
      <c r="E39" s="39"/>
      <c r="F39" s="48"/>
      <c r="G39" s="124"/>
      <c r="H39" s="124"/>
      <c r="I39" s="49"/>
      <c r="J39" s="49"/>
    </row>
    <row r="40" spans="1:10" ht="12.75">
      <c r="A40" s="44"/>
      <c r="B40" s="44"/>
      <c r="C40" s="44"/>
      <c r="D40" s="44"/>
      <c r="E40" s="44"/>
      <c r="F40" s="44"/>
      <c r="G40" s="45"/>
      <c r="H40" s="45"/>
      <c r="I40" s="44"/>
      <c r="J40" s="44"/>
    </row>
    <row r="41" spans="1:10" ht="28.5" customHeight="1">
      <c r="A41" s="15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381"/>
      <c r="B42" s="381"/>
      <c r="C42" s="381"/>
      <c r="D42" s="381"/>
      <c r="E42" s="381"/>
      <c r="F42" s="381"/>
      <c r="G42" s="381"/>
      <c r="H42" s="381"/>
      <c r="I42" s="381"/>
      <c r="J42" s="140"/>
    </row>
    <row r="43" spans="1:10" ht="12.75">
      <c r="A43" s="44"/>
      <c r="B43" s="44"/>
      <c r="C43" s="44"/>
      <c r="D43" s="44"/>
      <c r="E43" s="44"/>
      <c r="F43" s="46"/>
      <c r="G43" s="46"/>
      <c r="H43" s="46"/>
      <c r="I43" s="44"/>
      <c r="J43" s="44"/>
    </row>
    <row r="44" spans="1:10" ht="12.75">
      <c r="A44" s="43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8" customHeight="1">
      <c r="A45" s="43"/>
      <c r="B45" s="19"/>
      <c r="C45" s="19"/>
      <c r="D45" s="19"/>
      <c r="E45" s="19"/>
      <c r="F45" s="44"/>
      <c r="G45" s="44"/>
      <c r="H45" s="44"/>
      <c r="I45" s="44"/>
      <c r="J45" s="44"/>
    </row>
    <row r="46" spans="1:10" ht="12.75">
      <c r="A46" s="43"/>
      <c r="B46" s="42"/>
      <c r="C46" s="42"/>
      <c r="D46" s="42"/>
      <c r="E46" s="42"/>
      <c r="F46" s="45"/>
      <c r="G46" s="45"/>
      <c r="H46" s="45"/>
      <c r="I46" s="44"/>
      <c r="J46" s="44"/>
    </row>
    <row r="47" spans="1:10" ht="12.75">
      <c r="A47" s="43"/>
      <c r="B47" s="42"/>
      <c r="C47" s="42"/>
      <c r="D47" s="42"/>
      <c r="E47" s="42"/>
      <c r="F47" s="45"/>
      <c r="G47" s="45"/>
      <c r="H47" s="45"/>
      <c r="I47" s="44"/>
      <c r="J47" s="44"/>
    </row>
    <row r="48" spans="1:10" ht="18" customHeight="1">
      <c r="A48" s="43"/>
      <c r="B48" s="19"/>
      <c r="C48" s="19"/>
      <c r="D48" s="19"/>
      <c r="E48" s="19"/>
      <c r="F48" s="36"/>
      <c r="G48" s="36"/>
      <c r="H48" s="36"/>
      <c r="I48" s="44"/>
      <c r="J48" s="44"/>
    </row>
    <row r="49" spans="1:10" ht="18" customHeight="1">
      <c r="A49" s="43"/>
      <c r="B49" s="44"/>
      <c r="C49" s="44"/>
      <c r="D49" s="44"/>
      <c r="E49" s="44"/>
      <c r="F49" s="45"/>
      <c r="G49" s="45"/>
      <c r="H49" s="45"/>
      <c r="I49" s="44"/>
      <c r="J49" s="44"/>
    </row>
    <row r="50" spans="1:10" ht="18" customHeight="1">
      <c r="A50" s="43"/>
      <c r="B50" s="20"/>
      <c r="C50" s="20"/>
      <c r="D50" s="20"/>
      <c r="E50" s="20"/>
      <c r="F50" s="45"/>
      <c r="G50" s="45"/>
      <c r="H50" s="45"/>
      <c r="I50" s="44"/>
      <c r="J50" s="44"/>
    </row>
    <row r="51" spans="1:10" ht="18" customHeight="1">
      <c r="A51" s="46"/>
      <c r="B51" s="42"/>
      <c r="C51" s="42"/>
      <c r="D51" s="42"/>
      <c r="E51" s="42"/>
      <c r="F51" s="45"/>
      <c r="G51" s="45"/>
      <c r="H51" s="45"/>
      <c r="I51" s="44"/>
      <c r="J51" s="44"/>
    </row>
    <row r="52" spans="1:10" ht="18" customHeight="1">
      <c r="A52" s="43"/>
      <c r="B52" s="19"/>
      <c r="C52" s="19"/>
      <c r="D52" s="19"/>
      <c r="E52" s="19"/>
      <c r="F52" s="36"/>
      <c r="G52" s="36"/>
      <c r="H52" s="36"/>
      <c r="I52" s="44"/>
      <c r="J52" s="44"/>
    </row>
    <row r="53" spans="1:10" ht="18" customHeight="1">
      <c r="A53" s="43"/>
      <c r="B53" s="44"/>
      <c r="C53" s="44"/>
      <c r="D53" s="44"/>
      <c r="E53" s="44"/>
      <c r="F53" s="45"/>
      <c r="G53" s="45"/>
      <c r="H53" s="45"/>
      <c r="I53" s="44"/>
      <c r="J53" s="44"/>
    </row>
    <row r="54" spans="1:10" ht="18" customHeight="1">
      <c r="A54" s="43"/>
      <c r="B54" s="19"/>
      <c r="C54" s="19"/>
      <c r="D54" s="19"/>
      <c r="E54" s="19"/>
      <c r="F54" s="45"/>
      <c r="G54" s="45"/>
      <c r="H54" s="45"/>
      <c r="I54" s="44"/>
      <c r="J54" s="44"/>
    </row>
    <row r="55" spans="1:10" ht="18" customHeight="1">
      <c r="A55" s="46"/>
      <c r="B55" s="20"/>
      <c r="C55" s="20"/>
      <c r="D55" s="20"/>
      <c r="E55" s="20"/>
      <c r="F55" s="36"/>
      <c r="G55" s="36"/>
      <c r="H55" s="36"/>
      <c r="I55" s="44"/>
      <c r="J55" s="44"/>
    </row>
    <row r="56" spans="1:10" ht="18" customHeight="1">
      <c r="A56" s="46"/>
      <c r="B56" s="20"/>
      <c r="C56" s="20"/>
      <c r="D56" s="20"/>
      <c r="E56" s="20"/>
      <c r="F56" s="36"/>
      <c r="G56" s="36"/>
      <c r="H56" s="36"/>
      <c r="I56" s="44"/>
      <c r="J56" s="44"/>
    </row>
    <row r="57" spans="1:10" ht="18" customHeight="1">
      <c r="A57" s="43"/>
      <c r="B57" s="19"/>
      <c r="C57" s="19"/>
      <c r="D57" s="19"/>
      <c r="E57" s="19"/>
      <c r="F57" s="36"/>
      <c r="G57" s="36"/>
      <c r="H57" s="36"/>
      <c r="I57" s="44"/>
      <c r="J57" s="44"/>
    </row>
    <row r="58" spans="1:10" ht="18" customHeight="1">
      <c r="A58" s="43"/>
      <c r="B58" s="19"/>
      <c r="C58" s="19"/>
      <c r="D58" s="19"/>
      <c r="E58" s="19"/>
      <c r="F58" s="36"/>
      <c r="G58" s="36"/>
      <c r="H58" s="36"/>
      <c r="I58" s="44"/>
      <c r="J58" s="44"/>
    </row>
    <row r="59" spans="1:10" ht="18" customHeight="1">
      <c r="A59" s="43"/>
      <c r="B59" s="20"/>
      <c r="C59" s="20"/>
      <c r="D59" s="20"/>
      <c r="E59" s="20"/>
      <c r="F59" s="36"/>
      <c r="G59" s="36"/>
      <c r="H59" s="36"/>
      <c r="I59" s="44"/>
      <c r="J59" s="44"/>
    </row>
    <row r="60" spans="1:10" ht="18" customHeight="1">
      <c r="A60" s="46"/>
      <c r="B60" s="20"/>
      <c r="C60" s="20"/>
      <c r="D60" s="20"/>
      <c r="E60" s="20"/>
      <c r="F60" s="36"/>
      <c r="G60" s="36"/>
      <c r="H60" s="36"/>
      <c r="I60" s="44"/>
      <c r="J60" s="44"/>
    </row>
    <row r="61" spans="1:10" ht="18" customHeight="1">
      <c r="A61" s="46"/>
      <c r="B61" s="20"/>
      <c r="C61" s="20"/>
      <c r="D61" s="20"/>
      <c r="E61" s="20"/>
      <c r="F61" s="36"/>
      <c r="G61" s="36"/>
      <c r="H61" s="36"/>
      <c r="I61" s="44"/>
      <c r="J61" s="44"/>
    </row>
    <row r="62" spans="1:10" ht="24.75" customHeight="1">
      <c r="A62" s="46"/>
      <c r="B62" s="40"/>
      <c r="C62" s="40"/>
      <c r="D62" s="40"/>
      <c r="E62" s="40"/>
      <c r="F62" s="41"/>
      <c r="G62" s="41"/>
      <c r="H62" s="41"/>
      <c r="I62" s="44"/>
      <c r="J62" s="44"/>
    </row>
    <row r="63" spans="1:10" ht="12.75">
      <c r="A63" s="11"/>
      <c r="B63" s="16"/>
      <c r="C63" s="16"/>
      <c r="D63" s="16"/>
      <c r="E63" s="16"/>
      <c r="F63" s="35"/>
      <c r="G63" s="35"/>
      <c r="H63" s="35"/>
      <c r="I63" s="11"/>
      <c r="J63" s="11"/>
    </row>
    <row r="64" spans="1:10" ht="12.75">
      <c r="A64" s="33"/>
      <c r="B64" s="11"/>
      <c r="C64" s="11"/>
      <c r="D64" s="11"/>
      <c r="E64" s="11"/>
      <c r="F64" s="34"/>
      <c r="G64" s="34"/>
      <c r="H64" s="34"/>
      <c r="I64" s="11"/>
      <c r="J64" s="11"/>
    </row>
    <row r="65" spans="1:10" ht="12.75">
      <c r="A65" s="33"/>
      <c r="B65" s="16"/>
      <c r="C65" s="16"/>
      <c r="D65" s="16"/>
      <c r="E65" s="16"/>
      <c r="F65" s="35"/>
      <c r="G65" s="35"/>
      <c r="H65" s="35"/>
      <c r="I65" s="11"/>
      <c r="J65" s="11"/>
    </row>
    <row r="66" spans="1:10" ht="12.75">
      <c r="A66" s="33"/>
      <c r="B66" s="19"/>
      <c r="C66" s="19"/>
      <c r="D66" s="19"/>
      <c r="E66" s="19"/>
      <c r="F66" s="36"/>
      <c r="G66" s="36"/>
      <c r="H66" s="36"/>
      <c r="I66" s="11"/>
      <c r="J66" s="11"/>
    </row>
    <row r="67" spans="1:10" ht="12.75">
      <c r="A67" s="33"/>
      <c r="B67" s="20"/>
      <c r="C67" s="20"/>
      <c r="D67" s="20"/>
      <c r="E67" s="20"/>
      <c r="F67" s="36"/>
      <c r="G67" s="36"/>
      <c r="H67" s="36"/>
      <c r="I67" s="11"/>
      <c r="J67" s="11"/>
    </row>
    <row r="68" spans="1:10" ht="12.75">
      <c r="A68" s="33"/>
      <c r="B68" s="16"/>
      <c r="C68" s="16"/>
      <c r="D68" s="16"/>
      <c r="E68" s="16"/>
      <c r="F68" s="35"/>
      <c r="G68" s="35"/>
      <c r="H68" s="35"/>
      <c r="I68" s="11"/>
      <c r="J68" s="11"/>
    </row>
    <row r="69" spans="1:10" ht="12.75">
      <c r="A69" s="33"/>
      <c r="B69" s="19"/>
      <c r="C69" s="19"/>
      <c r="D69" s="19"/>
      <c r="E69" s="19"/>
      <c r="F69" s="36"/>
      <c r="G69" s="36"/>
      <c r="H69" s="36"/>
      <c r="I69" s="11"/>
      <c r="J69" s="11"/>
    </row>
    <row r="70" spans="1:10" ht="12.75">
      <c r="A70" s="33"/>
      <c r="B70" s="11"/>
      <c r="C70" s="11"/>
      <c r="D70" s="11"/>
      <c r="E70" s="11"/>
      <c r="F70" s="34"/>
      <c r="G70" s="34"/>
      <c r="H70" s="34"/>
      <c r="I70" s="11"/>
      <c r="J70" s="11"/>
    </row>
    <row r="71" spans="1:10" ht="12.75">
      <c r="A71" s="37"/>
      <c r="B71" s="13"/>
      <c r="C71" s="13"/>
      <c r="D71" s="13"/>
      <c r="E71" s="13"/>
      <c r="F71" s="38"/>
      <c r="G71" s="38"/>
      <c r="H71" s="38"/>
      <c r="I71" s="14"/>
      <c r="J71" s="14"/>
    </row>
    <row r="72" spans="1:10" ht="12.75">
      <c r="A72" s="11"/>
      <c r="B72" s="11"/>
      <c r="C72" s="11"/>
      <c r="D72" s="11"/>
      <c r="E72" s="11"/>
      <c r="F72" s="34"/>
      <c r="G72" s="34"/>
      <c r="H72" s="34"/>
      <c r="I72" s="11"/>
      <c r="J72" s="11"/>
    </row>
    <row r="73" spans="1:10" ht="12.75">
      <c r="A73" s="11"/>
      <c r="B73" s="11"/>
      <c r="C73" s="11"/>
      <c r="D73" s="11"/>
      <c r="E73" s="11"/>
      <c r="F73" s="34"/>
      <c r="G73" s="34"/>
      <c r="H73" s="34"/>
      <c r="I73" s="11"/>
      <c r="J73" s="11"/>
    </row>
    <row r="74" spans="1:10" ht="12.75">
      <c r="A74" s="11"/>
      <c r="B74" s="11"/>
      <c r="C74" s="11"/>
      <c r="D74" s="11"/>
      <c r="E74" s="11"/>
      <c r="F74" s="34"/>
      <c r="G74" s="34"/>
      <c r="H74" s="34"/>
      <c r="I74" s="11"/>
      <c r="J74" s="11"/>
    </row>
    <row r="75" spans="1:10" ht="12.75">
      <c r="A75" s="11"/>
      <c r="B75" s="11"/>
      <c r="C75" s="11"/>
      <c r="D75" s="11"/>
      <c r="E75" s="11"/>
      <c r="F75" s="34"/>
      <c r="G75" s="34"/>
      <c r="H75" s="34"/>
      <c r="I75" s="11"/>
      <c r="J75" s="11"/>
    </row>
    <row r="76" spans="1:10" ht="12.75">
      <c r="A76" s="11"/>
      <c r="B76" s="11"/>
      <c r="C76" s="11"/>
      <c r="D76" s="11"/>
      <c r="E76" s="11"/>
      <c r="F76" s="34"/>
      <c r="G76" s="34"/>
      <c r="H76" s="34"/>
      <c r="I76" s="11"/>
      <c r="J76" s="11"/>
    </row>
    <row r="77" spans="1:10" ht="12.75">
      <c r="A77" s="11"/>
      <c r="B77" s="11"/>
      <c r="C77" s="11"/>
      <c r="D77" s="11"/>
      <c r="E77" s="11"/>
      <c r="F77" s="34"/>
      <c r="G77" s="34"/>
      <c r="H77" s="34"/>
      <c r="I77" s="11"/>
      <c r="J77" s="11"/>
    </row>
    <row r="78" spans="1:10" ht="12.75">
      <c r="A78" s="11"/>
      <c r="B78" s="11"/>
      <c r="C78" s="11"/>
      <c r="D78" s="11"/>
      <c r="E78" s="11"/>
      <c r="F78" s="34"/>
      <c r="G78" s="34"/>
      <c r="H78" s="34"/>
      <c r="I78" s="11"/>
      <c r="J78" s="11"/>
    </row>
    <row r="79" spans="1:10" ht="12.75">
      <c r="A79" s="11"/>
      <c r="B79" s="11"/>
      <c r="C79" s="11"/>
      <c r="D79" s="11"/>
      <c r="E79" s="11"/>
      <c r="F79" s="34"/>
      <c r="G79" s="34"/>
      <c r="H79" s="34"/>
      <c r="I79" s="11"/>
      <c r="J79" s="11"/>
    </row>
    <row r="80" spans="1:10" ht="12.75">
      <c r="A80" s="11"/>
      <c r="B80" s="11"/>
      <c r="C80" s="11"/>
      <c r="D80" s="11"/>
      <c r="E80" s="11"/>
      <c r="F80" s="34"/>
      <c r="G80" s="34"/>
      <c r="H80" s="34"/>
      <c r="I80" s="11"/>
      <c r="J80" s="11"/>
    </row>
    <row r="81" spans="1:10" ht="12.75">
      <c r="A81" s="11"/>
      <c r="B81" s="11"/>
      <c r="C81" s="11"/>
      <c r="D81" s="11"/>
      <c r="E81" s="11"/>
      <c r="F81" s="34"/>
      <c r="G81" s="34"/>
      <c r="H81" s="34"/>
      <c r="I81" s="11"/>
      <c r="J81" s="11"/>
    </row>
    <row r="82" spans="1:10" ht="12.75">
      <c r="A82" s="11"/>
      <c r="B82" s="11"/>
      <c r="C82" s="11"/>
      <c r="D82" s="11"/>
      <c r="E82" s="11"/>
      <c r="F82" s="34"/>
      <c r="G82" s="34"/>
      <c r="H82" s="34"/>
      <c r="I82" s="11"/>
      <c r="J82" s="11"/>
    </row>
    <row r="83" spans="1:10" ht="12.75">
      <c r="A83" s="11"/>
      <c r="B83" s="11"/>
      <c r="C83" s="11"/>
      <c r="D83" s="11"/>
      <c r="E83" s="11"/>
      <c r="F83" s="34"/>
      <c r="G83" s="34"/>
      <c r="H83" s="34"/>
      <c r="I83" s="11"/>
      <c r="J83" s="11"/>
    </row>
    <row r="84" spans="1:10" ht="12.75">
      <c r="A84" s="11"/>
      <c r="B84" s="11"/>
      <c r="C84" s="11"/>
      <c r="D84" s="11"/>
      <c r="E84" s="11"/>
      <c r="F84" s="34"/>
      <c r="G84" s="34"/>
      <c r="H84" s="34"/>
      <c r="I84" s="11"/>
      <c r="J84" s="11"/>
    </row>
    <row r="85" spans="1:10" ht="12.75">
      <c r="A85" s="11"/>
      <c r="B85" s="11"/>
      <c r="C85" s="11"/>
      <c r="D85" s="11"/>
      <c r="E85" s="11"/>
      <c r="F85" s="34"/>
      <c r="G85" s="34"/>
      <c r="H85" s="34"/>
      <c r="I85" s="11"/>
      <c r="J85" s="11"/>
    </row>
    <row r="86" spans="1:10" ht="12.75">
      <c r="A86" s="11"/>
      <c r="B86" s="11"/>
      <c r="C86" s="11"/>
      <c r="D86" s="11"/>
      <c r="E86" s="11"/>
      <c r="F86" s="34"/>
      <c r="G86" s="34"/>
      <c r="H86" s="34"/>
      <c r="I86" s="11"/>
      <c r="J86" s="11"/>
    </row>
    <row r="87" spans="1:10" ht="12.75">
      <c r="A87" s="11"/>
      <c r="B87" s="11"/>
      <c r="C87" s="11"/>
      <c r="D87" s="11"/>
      <c r="E87" s="11"/>
      <c r="F87" s="34"/>
      <c r="G87" s="34"/>
      <c r="H87" s="34"/>
      <c r="I87" s="11"/>
      <c r="J87" s="11"/>
    </row>
    <row r="88" spans="1:10" ht="12.75">
      <c r="A88" s="11"/>
      <c r="B88" s="11"/>
      <c r="C88" s="11"/>
      <c r="D88" s="11"/>
      <c r="E88" s="11"/>
      <c r="F88" s="34"/>
      <c r="G88" s="34"/>
      <c r="H88" s="34"/>
      <c r="I88" s="11"/>
      <c r="J88" s="11"/>
    </row>
    <row r="89" spans="1:10" ht="12.75">
      <c r="A89" s="11"/>
      <c r="B89" s="11"/>
      <c r="C89" s="11"/>
      <c r="D89" s="11"/>
      <c r="E89" s="11"/>
      <c r="F89" s="34"/>
      <c r="G89" s="34"/>
      <c r="H89" s="34"/>
      <c r="I89" s="11"/>
      <c r="J89" s="11"/>
    </row>
    <row r="90" spans="1:10" ht="12.75">
      <c r="A90" s="11"/>
      <c r="B90" s="11"/>
      <c r="C90" s="11"/>
      <c r="D90" s="11"/>
      <c r="E90" s="11"/>
      <c r="F90" s="34"/>
      <c r="G90" s="34"/>
      <c r="H90" s="34"/>
      <c r="I90" s="11"/>
      <c r="J90" s="11"/>
    </row>
    <row r="91" spans="1:10" ht="12.75">
      <c r="A91" s="11"/>
      <c r="B91" s="11"/>
      <c r="C91" s="11"/>
      <c r="D91" s="11"/>
      <c r="E91" s="11"/>
      <c r="F91" s="34"/>
      <c r="G91" s="34"/>
      <c r="H91" s="34"/>
      <c r="I91" s="11"/>
      <c r="J91" s="11"/>
    </row>
    <row r="92" spans="1:10" ht="12.75">
      <c r="A92" s="11"/>
      <c r="B92" s="11"/>
      <c r="C92" s="11"/>
      <c r="D92" s="11"/>
      <c r="E92" s="11"/>
      <c r="F92" s="34"/>
      <c r="G92" s="34"/>
      <c r="H92" s="34"/>
      <c r="I92" s="11"/>
      <c r="J92" s="11"/>
    </row>
    <row r="93" spans="1:10" ht="12.75">
      <c r="A93" s="11"/>
      <c r="B93" s="11"/>
      <c r="C93" s="11"/>
      <c r="D93" s="11"/>
      <c r="E93" s="11"/>
      <c r="F93" s="34"/>
      <c r="G93" s="34"/>
      <c r="H93" s="34"/>
      <c r="I93" s="11"/>
      <c r="J93" s="11"/>
    </row>
    <row r="94" spans="1:10" ht="12.75">
      <c r="A94" s="11"/>
      <c r="B94" s="11"/>
      <c r="C94" s="11"/>
      <c r="D94" s="11"/>
      <c r="E94" s="11"/>
      <c r="F94" s="34"/>
      <c r="G94" s="34"/>
      <c r="H94" s="34"/>
      <c r="I94" s="11"/>
      <c r="J94" s="11"/>
    </row>
    <row r="95" spans="1:10" ht="12.75">
      <c r="A95" s="11"/>
      <c r="B95" s="11"/>
      <c r="C95" s="11"/>
      <c r="D95" s="11"/>
      <c r="E95" s="11"/>
      <c r="F95" s="34"/>
      <c r="G95" s="34"/>
      <c r="H95" s="34"/>
      <c r="I95" s="11"/>
      <c r="J95" s="11"/>
    </row>
    <row r="96" spans="1:10" ht="12.75">
      <c r="A96" s="11"/>
      <c r="B96" s="11"/>
      <c r="C96" s="11"/>
      <c r="D96" s="11"/>
      <c r="E96" s="11"/>
      <c r="F96" s="34"/>
      <c r="G96" s="34"/>
      <c r="H96" s="34"/>
      <c r="I96" s="11"/>
      <c r="J96" s="11"/>
    </row>
    <row r="97" spans="1:10" ht="12.75">
      <c r="A97" s="11"/>
      <c r="B97" s="11"/>
      <c r="C97" s="11"/>
      <c r="D97" s="11"/>
      <c r="E97" s="11"/>
      <c r="F97" s="34"/>
      <c r="G97" s="34"/>
      <c r="H97" s="34"/>
      <c r="I97" s="11"/>
      <c r="J97" s="11"/>
    </row>
    <row r="98" spans="1:10" ht="12.75">
      <c r="A98" s="11"/>
      <c r="B98" s="11"/>
      <c r="C98" s="11"/>
      <c r="D98" s="11"/>
      <c r="E98" s="11"/>
      <c r="F98" s="34"/>
      <c r="G98" s="34"/>
      <c r="H98" s="34"/>
      <c r="I98" s="11"/>
      <c r="J98" s="11"/>
    </row>
    <row r="99" spans="1:10" ht="12.75">
      <c r="A99" s="11"/>
      <c r="B99" s="11"/>
      <c r="C99" s="11"/>
      <c r="D99" s="11"/>
      <c r="E99" s="11"/>
      <c r="F99" s="34"/>
      <c r="G99" s="34"/>
      <c r="H99" s="34"/>
      <c r="I99" s="11"/>
      <c r="J99" s="11"/>
    </row>
    <row r="100" spans="1:10" ht="12.75">
      <c r="A100" s="11"/>
      <c r="B100" s="11"/>
      <c r="C100" s="11"/>
      <c r="D100" s="11"/>
      <c r="E100" s="11"/>
      <c r="F100" s="34"/>
      <c r="G100" s="34"/>
      <c r="H100" s="34"/>
      <c r="I100" s="11"/>
      <c r="J100" s="11"/>
    </row>
    <row r="101" spans="1:10" ht="12.75">
      <c r="A101" s="11"/>
      <c r="B101" s="11"/>
      <c r="C101" s="11"/>
      <c r="D101" s="11"/>
      <c r="E101" s="11"/>
      <c r="F101" s="34"/>
      <c r="G101" s="34"/>
      <c r="H101" s="34"/>
      <c r="I101" s="11"/>
      <c r="J101" s="11"/>
    </row>
    <row r="102" spans="1:10" ht="12.75">
      <c r="A102" s="11"/>
      <c r="B102" s="11"/>
      <c r="C102" s="11"/>
      <c r="D102" s="11"/>
      <c r="E102" s="11"/>
      <c r="F102" s="34"/>
      <c r="G102" s="34"/>
      <c r="H102" s="34"/>
      <c r="I102" s="11"/>
      <c r="J102" s="11"/>
    </row>
    <row r="103" spans="1:10" ht="12.75">
      <c r="A103" s="11"/>
      <c r="B103" s="11"/>
      <c r="C103" s="11"/>
      <c r="D103" s="11"/>
      <c r="E103" s="11"/>
      <c r="F103" s="34"/>
      <c r="G103" s="34"/>
      <c r="H103" s="34"/>
      <c r="I103" s="11"/>
      <c r="J103" s="11"/>
    </row>
    <row r="104" spans="1:10" ht="12.75">
      <c r="A104" s="11"/>
      <c r="B104" s="11"/>
      <c r="C104" s="11"/>
      <c r="D104" s="11"/>
      <c r="E104" s="11"/>
      <c r="F104" s="34"/>
      <c r="G104" s="34"/>
      <c r="H104" s="34"/>
      <c r="I104" s="11"/>
      <c r="J104" s="11"/>
    </row>
    <row r="105" spans="1:10" ht="12.75">
      <c r="A105" s="11"/>
      <c r="B105" s="11"/>
      <c r="C105" s="11"/>
      <c r="D105" s="11"/>
      <c r="E105" s="11"/>
      <c r="F105" s="34"/>
      <c r="G105" s="34"/>
      <c r="H105" s="34"/>
      <c r="I105" s="11"/>
      <c r="J105" s="11"/>
    </row>
    <row r="106" spans="1:10" ht="12.75">
      <c r="A106" s="11"/>
      <c r="B106" s="11"/>
      <c r="C106" s="11"/>
      <c r="D106" s="11"/>
      <c r="E106" s="11"/>
      <c r="F106" s="34"/>
      <c r="G106" s="34"/>
      <c r="H106" s="34"/>
      <c r="I106" s="11"/>
      <c r="J106" s="11"/>
    </row>
    <row r="107" spans="1:10" ht="12.75">
      <c r="A107" s="11"/>
      <c r="B107" s="11"/>
      <c r="C107" s="11"/>
      <c r="D107" s="11"/>
      <c r="E107" s="11"/>
      <c r="F107" s="34"/>
      <c r="G107" s="34"/>
      <c r="H107" s="34"/>
      <c r="I107" s="11"/>
      <c r="J107" s="11"/>
    </row>
    <row r="108" spans="1:10" ht="12.75">
      <c r="A108" s="11"/>
      <c r="B108" s="11"/>
      <c r="C108" s="11"/>
      <c r="D108" s="11"/>
      <c r="E108" s="11"/>
      <c r="F108" s="34"/>
      <c r="G108" s="34"/>
      <c r="H108" s="34"/>
      <c r="I108" s="11"/>
      <c r="J108" s="11"/>
    </row>
    <row r="109" spans="1:10" ht="12.75">
      <c r="A109" s="11"/>
      <c r="B109" s="11"/>
      <c r="C109" s="11"/>
      <c r="D109" s="11"/>
      <c r="E109" s="11"/>
      <c r="F109" s="34"/>
      <c r="G109" s="34"/>
      <c r="H109" s="34"/>
      <c r="I109" s="11"/>
      <c r="J109" s="11"/>
    </row>
    <row r="110" spans="1:10" ht="12.75">
      <c r="A110" s="11"/>
      <c r="B110" s="11"/>
      <c r="C110" s="11"/>
      <c r="D110" s="11"/>
      <c r="E110" s="11"/>
      <c r="F110" s="34"/>
      <c r="G110" s="34"/>
      <c r="H110" s="34"/>
      <c r="I110" s="11"/>
      <c r="J110" s="11"/>
    </row>
    <row r="111" spans="1:10" ht="12.75">
      <c r="A111" s="11"/>
      <c r="B111" s="11"/>
      <c r="C111" s="11"/>
      <c r="D111" s="11"/>
      <c r="E111" s="11"/>
      <c r="F111" s="34"/>
      <c r="G111" s="34"/>
      <c r="H111" s="34"/>
      <c r="I111" s="11"/>
      <c r="J111" s="11"/>
    </row>
    <row r="112" spans="1:10" ht="12.75">
      <c r="A112" s="11"/>
      <c r="B112" s="11"/>
      <c r="C112" s="11"/>
      <c r="D112" s="11"/>
      <c r="E112" s="11"/>
      <c r="F112" s="34"/>
      <c r="G112" s="34"/>
      <c r="H112" s="34"/>
      <c r="I112" s="11"/>
      <c r="J112" s="11"/>
    </row>
    <row r="113" spans="1:10" ht="12.75">
      <c r="A113" s="11"/>
      <c r="B113" s="11"/>
      <c r="C113" s="11"/>
      <c r="D113" s="11"/>
      <c r="E113" s="11"/>
      <c r="F113" s="34"/>
      <c r="G113" s="34"/>
      <c r="H113" s="34"/>
      <c r="I113" s="11"/>
      <c r="J113" s="11"/>
    </row>
    <row r="114" spans="1:10" ht="12.75">
      <c r="A114" s="11"/>
      <c r="B114" s="11"/>
      <c r="C114" s="11"/>
      <c r="D114" s="11"/>
      <c r="E114" s="11"/>
      <c r="F114" s="34"/>
      <c r="G114" s="34"/>
      <c r="H114" s="34"/>
      <c r="I114" s="11"/>
      <c r="J114" s="11"/>
    </row>
    <row r="115" spans="1:10" ht="12.75">
      <c r="A115" s="11"/>
      <c r="B115" s="11"/>
      <c r="C115" s="11"/>
      <c r="D115" s="11"/>
      <c r="E115" s="11"/>
      <c r="F115" s="34"/>
      <c r="G115" s="34"/>
      <c r="H115" s="34"/>
      <c r="I115" s="11"/>
      <c r="J115" s="11"/>
    </row>
    <row r="116" spans="1:10" ht="12.75">
      <c r="A116" s="11"/>
      <c r="B116" s="11"/>
      <c r="C116" s="11"/>
      <c r="D116" s="11"/>
      <c r="E116" s="11"/>
      <c r="F116" s="34"/>
      <c r="G116" s="34"/>
      <c r="H116" s="34"/>
      <c r="I116" s="11"/>
      <c r="J116" s="11"/>
    </row>
    <row r="117" spans="1:10" ht="12.75">
      <c r="A117" s="11"/>
      <c r="B117" s="11"/>
      <c r="C117" s="11"/>
      <c r="D117" s="11"/>
      <c r="E117" s="11"/>
      <c r="F117" s="34"/>
      <c r="G117" s="34"/>
      <c r="H117" s="34"/>
      <c r="I117" s="11"/>
      <c r="J117" s="11"/>
    </row>
    <row r="118" spans="1:10" ht="12.75">
      <c r="A118" s="11"/>
      <c r="B118" s="11"/>
      <c r="C118" s="11"/>
      <c r="D118" s="11"/>
      <c r="E118" s="11"/>
      <c r="F118" s="34"/>
      <c r="G118" s="34"/>
      <c r="H118" s="34"/>
      <c r="I118" s="11"/>
      <c r="J118" s="11"/>
    </row>
    <row r="119" spans="1:10" ht="12.75">
      <c r="A119" s="11"/>
      <c r="B119" s="11"/>
      <c r="C119" s="11"/>
      <c r="D119" s="11"/>
      <c r="E119" s="11"/>
      <c r="F119" s="34"/>
      <c r="G119" s="34"/>
      <c r="H119" s="34"/>
      <c r="I119" s="11"/>
      <c r="J119" s="11"/>
    </row>
    <row r="120" spans="1:10" ht="12.75">
      <c r="A120" s="11"/>
      <c r="B120" s="11"/>
      <c r="C120" s="11"/>
      <c r="D120" s="11"/>
      <c r="E120" s="11"/>
      <c r="F120" s="34"/>
      <c r="G120" s="34"/>
      <c r="H120" s="34"/>
      <c r="I120" s="11"/>
      <c r="J120" s="11"/>
    </row>
    <row r="121" spans="1:10" ht="12.75">
      <c r="A121" s="11"/>
      <c r="B121" s="11"/>
      <c r="C121" s="11"/>
      <c r="D121" s="11"/>
      <c r="E121" s="11"/>
      <c r="F121" s="34"/>
      <c r="G121" s="34"/>
      <c r="H121" s="34"/>
      <c r="I121" s="11"/>
      <c r="J121" s="11"/>
    </row>
    <row r="122" spans="1:10" ht="12.75">
      <c r="A122" s="11"/>
      <c r="B122" s="11"/>
      <c r="C122" s="11"/>
      <c r="D122" s="11"/>
      <c r="E122" s="11"/>
      <c r="F122" s="34"/>
      <c r="G122" s="34"/>
      <c r="H122" s="34"/>
      <c r="I122" s="11"/>
      <c r="J122" s="11"/>
    </row>
    <row r="123" spans="1:10" ht="12.75">
      <c r="A123" s="11"/>
      <c r="B123" s="11"/>
      <c r="C123" s="11"/>
      <c r="D123" s="11"/>
      <c r="E123" s="11"/>
      <c r="F123" s="34"/>
      <c r="G123" s="34"/>
      <c r="H123" s="34"/>
      <c r="I123" s="11"/>
      <c r="J123" s="11"/>
    </row>
    <row r="124" spans="1:10" ht="12.75">
      <c r="A124" s="11"/>
      <c r="B124" s="11"/>
      <c r="C124" s="11"/>
      <c r="D124" s="11"/>
      <c r="E124" s="11"/>
      <c r="F124" s="34"/>
      <c r="G124" s="34"/>
      <c r="H124" s="34"/>
      <c r="I124" s="11"/>
      <c r="J124" s="11"/>
    </row>
    <row r="125" spans="1:10" ht="12.75">
      <c r="A125" s="11"/>
      <c r="B125" s="11"/>
      <c r="C125" s="11"/>
      <c r="D125" s="11"/>
      <c r="E125" s="11"/>
      <c r="F125" s="34"/>
      <c r="G125" s="34"/>
      <c r="H125" s="34"/>
      <c r="I125" s="11"/>
      <c r="J125" s="11"/>
    </row>
    <row r="126" spans="1:10" ht="12.75">
      <c r="A126" s="11"/>
      <c r="B126" s="11"/>
      <c r="C126" s="11"/>
      <c r="D126" s="11"/>
      <c r="E126" s="11"/>
      <c r="F126" s="34"/>
      <c r="G126" s="34"/>
      <c r="H126" s="34"/>
      <c r="I126" s="11"/>
      <c r="J126" s="11"/>
    </row>
    <row r="127" spans="1:10" ht="12.75">
      <c r="A127" s="11"/>
      <c r="B127" s="11"/>
      <c r="C127" s="11"/>
      <c r="D127" s="11"/>
      <c r="E127" s="11"/>
      <c r="F127" s="34"/>
      <c r="G127" s="34"/>
      <c r="H127" s="34"/>
      <c r="I127" s="11"/>
      <c r="J127" s="11"/>
    </row>
    <row r="128" spans="1:10" ht="12.75">
      <c r="A128" s="11"/>
      <c r="B128" s="11"/>
      <c r="C128" s="11"/>
      <c r="D128" s="11"/>
      <c r="E128" s="11"/>
      <c r="F128" s="34"/>
      <c r="G128" s="34"/>
      <c r="H128" s="34"/>
      <c r="I128" s="11"/>
      <c r="J128" s="11"/>
    </row>
    <row r="129" spans="1:10" ht="12.75">
      <c r="A129" s="11"/>
      <c r="B129" s="11"/>
      <c r="C129" s="11"/>
      <c r="D129" s="11"/>
      <c r="E129" s="11"/>
      <c r="F129" s="34"/>
      <c r="G129" s="34"/>
      <c r="H129" s="34"/>
      <c r="I129" s="11"/>
      <c r="J129" s="11"/>
    </row>
    <row r="130" spans="1:10" ht="12.75">
      <c r="A130" s="11"/>
      <c r="B130" s="11"/>
      <c r="C130" s="11"/>
      <c r="D130" s="11"/>
      <c r="E130" s="11"/>
      <c r="F130" s="34"/>
      <c r="G130" s="34"/>
      <c r="H130" s="34"/>
      <c r="I130" s="11"/>
      <c r="J130" s="11"/>
    </row>
    <row r="131" spans="1:10" ht="12.75">
      <c r="A131" s="11"/>
      <c r="B131" s="11"/>
      <c r="C131" s="11"/>
      <c r="D131" s="11"/>
      <c r="E131" s="11"/>
      <c r="F131" s="34"/>
      <c r="G131" s="34"/>
      <c r="H131" s="34"/>
      <c r="I131" s="11"/>
      <c r="J131" s="11"/>
    </row>
    <row r="132" spans="1:10" ht="12.75">
      <c r="A132" s="11"/>
      <c r="B132" s="11"/>
      <c r="C132" s="11"/>
      <c r="D132" s="11"/>
      <c r="E132" s="11"/>
      <c r="F132" s="34"/>
      <c r="G132" s="34"/>
      <c r="H132" s="34"/>
      <c r="I132" s="11"/>
      <c r="J132" s="11"/>
    </row>
    <row r="133" spans="1:10" ht="12.75">
      <c r="A133" s="11"/>
      <c r="B133" s="11"/>
      <c r="C133" s="11"/>
      <c r="D133" s="11"/>
      <c r="E133" s="11"/>
      <c r="F133" s="34"/>
      <c r="G133" s="34"/>
      <c r="H133" s="34"/>
      <c r="I133" s="11"/>
      <c r="J133" s="11"/>
    </row>
    <row r="134" spans="1:10" ht="12.75">
      <c r="A134" s="11"/>
      <c r="B134" s="11"/>
      <c r="C134" s="11"/>
      <c r="D134" s="11"/>
      <c r="E134" s="11"/>
      <c r="F134" s="34"/>
      <c r="G134" s="34"/>
      <c r="H134" s="34"/>
      <c r="I134" s="11"/>
      <c r="J134" s="11"/>
    </row>
    <row r="135" spans="1:10" ht="12.75">
      <c r="A135" s="11"/>
      <c r="B135" s="11"/>
      <c r="C135" s="11"/>
      <c r="D135" s="11"/>
      <c r="E135" s="11"/>
      <c r="F135" s="34"/>
      <c r="G135" s="34"/>
      <c r="H135" s="34"/>
      <c r="I135" s="11"/>
      <c r="J135" s="11"/>
    </row>
    <row r="136" spans="1:10" ht="12.75">
      <c r="A136" s="11"/>
      <c r="B136" s="11"/>
      <c r="C136" s="11"/>
      <c r="D136" s="11"/>
      <c r="E136" s="11"/>
      <c r="F136" s="34"/>
      <c r="G136" s="34"/>
      <c r="H136" s="34"/>
      <c r="I136" s="11"/>
      <c r="J136" s="11"/>
    </row>
    <row r="137" spans="1:10" ht="12.75">
      <c r="A137" s="11"/>
      <c r="B137" s="11"/>
      <c r="C137" s="11"/>
      <c r="D137" s="11"/>
      <c r="E137" s="11"/>
      <c r="F137" s="34"/>
      <c r="G137" s="34"/>
      <c r="H137" s="34"/>
      <c r="I137" s="11"/>
      <c r="J137" s="11"/>
    </row>
    <row r="138" spans="1:10" ht="12.75">
      <c r="A138" s="11"/>
      <c r="B138" s="11"/>
      <c r="C138" s="11"/>
      <c r="D138" s="11"/>
      <c r="E138" s="11"/>
      <c r="F138" s="34"/>
      <c r="G138" s="34"/>
      <c r="H138" s="34"/>
      <c r="I138" s="11"/>
      <c r="J138" s="11"/>
    </row>
    <row r="139" spans="1:10" ht="12.75">
      <c r="A139" s="11"/>
      <c r="B139" s="11"/>
      <c r="C139" s="11"/>
      <c r="D139" s="11"/>
      <c r="E139" s="11"/>
      <c r="F139" s="34"/>
      <c r="G139" s="34"/>
      <c r="H139" s="34"/>
      <c r="I139" s="11"/>
      <c r="J139" s="11"/>
    </row>
    <row r="140" spans="1:10" ht="12.75">
      <c r="A140" s="11"/>
      <c r="B140" s="11"/>
      <c r="C140" s="11"/>
      <c r="D140" s="11"/>
      <c r="E140" s="11"/>
      <c r="F140" s="34"/>
      <c r="G140" s="34"/>
      <c r="H140" s="34"/>
      <c r="I140" s="11"/>
      <c r="J140" s="11"/>
    </row>
    <row r="141" spans="1:10" ht="12.75">
      <c r="A141" s="11"/>
      <c r="B141" s="11"/>
      <c r="C141" s="11"/>
      <c r="D141" s="11"/>
      <c r="E141" s="11"/>
      <c r="F141" s="34"/>
      <c r="G141" s="34"/>
      <c r="H141" s="34"/>
      <c r="I141" s="11"/>
      <c r="J141" s="11"/>
    </row>
    <row r="142" spans="1:10" ht="12.75">
      <c r="A142" s="11"/>
      <c r="B142" s="11"/>
      <c r="C142" s="11"/>
      <c r="D142" s="11"/>
      <c r="E142" s="11"/>
      <c r="F142" s="34"/>
      <c r="G142" s="34"/>
      <c r="H142" s="34"/>
      <c r="I142" s="11"/>
      <c r="J142" s="11"/>
    </row>
    <row r="143" spans="1:10" ht="12.75">
      <c r="A143" s="11"/>
      <c r="B143" s="11"/>
      <c r="C143" s="11"/>
      <c r="D143" s="11"/>
      <c r="E143" s="11"/>
      <c r="F143" s="34"/>
      <c r="G143" s="34"/>
      <c r="H143" s="34"/>
      <c r="I143" s="11"/>
      <c r="J143" s="11"/>
    </row>
    <row r="144" spans="1:10" ht="12.75">
      <c r="A144" s="11"/>
      <c r="B144" s="11"/>
      <c r="C144" s="11"/>
      <c r="D144" s="11"/>
      <c r="E144" s="11"/>
      <c r="F144" s="34"/>
      <c r="G144" s="34"/>
      <c r="H144" s="34"/>
      <c r="I144" s="11"/>
      <c r="J144" s="11"/>
    </row>
    <row r="145" spans="1:10" ht="12.75">
      <c r="A145" s="11"/>
      <c r="B145" s="11"/>
      <c r="C145" s="11"/>
      <c r="D145" s="11"/>
      <c r="E145" s="11"/>
      <c r="F145" s="34"/>
      <c r="G145" s="34"/>
      <c r="H145" s="34"/>
      <c r="I145" s="11"/>
      <c r="J145" s="11"/>
    </row>
    <row r="146" spans="1:10" ht="12.75">
      <c r="A146" s="11"/>
      <c r="B146" s="11"/>
      <c r="C146" s="11"/>
      <c r="D146" s="11"/>
      <c r="E146" s="11"/>
      <c r="F146" s="34"/>
      <c r="G146" s="34"/>
      <c r="H146" s="34"/>
      <c r="I146" s="11"/>
      <c r="J146" s="11"/>
    </row>
    <row r="147" spans="1:10" ht="12.75">
      <c r="A147" s="11"/>
      <c r="B147" s="11"/>
      <c r="C147" s="11"/>
      <c r="D147" s="11"/>
      <c r="E147" s="11"/>
      <c r="F147" s="34"/>
      <c r="G147" s="34"/>
      <c r="H147" s="34"/>
      <c r="I147" s="11"/>
      <c r="J147" s="11"/>
    </row>
    <row r="148" spans="1:10" ht="12.75">
      <c r="A148" s="11"/>
      <c r="B148" s="11"/>
      <c r="C148" s="11"/>
      <c r="D148" s="11"/>
      <c r="E148" s="11"/>
      <c r="F148" s="34"/>
      <c r="G148" s="34"/>
      <c r="H148" s="34"/>
      <c r="I148" s="11"/>
      <c r="J148" s="11"/>
    </row>
    <row r="149" spans="1:10" ht="12.75">
      <c r="A149" s="11"/>
      <c r="B149" s="11"/>
      <c r="C149" s="11"/>
      <c r="D149" s="11"/>
      <c r="E149" s="11"/>
      <c r="F149" s="34"/>
      <c r="G149" s="34"/>
      <c r="H149" s="34"/>
      <c r="I149" s="11"/>
      <c r="J149" s="11"/>
    </row>
    <row r="150" spans="1:10" ht="12.75">
      <c r="A150" s="11"/>
      <c r="B150" s="11"/>
      <c r="C150" s="11"/>
      <c r="D150" s="11"/>
      <c r="E150" s="11"/>
      <c r="F150" s="34"/>
      <c r="G150" s="34"/>
      <c r="H150" s="34"/>
      <c r="I150" s="11"/>
      <c r="J150" s="11"/>
    </row>
    <row r="151" spans="1:10" ht="12.75">
      <c r="A151" s="11"/>
      <c r="B151" s="11"/>
      <c r="C151" s="11"/>
      <c r="D151" s="11"/>
      <c r="E151" s="11"/>
      <c r="F151" s="34"/>
      <c r="G151" s="34"/>
      <c r="H151" s="34"/>
      <c r="I151" s="11"/>
      <c r="J151" s="11"/>
    </row>
    <row r="152" spans="1:10" ht="12.75">
      <c r="A152" s="11"/>
      <c r="B152" s="11"/>
      <c r="C152" s="11"/>
      <c r="D152" s="11"/>
      <c r="E152" s="11"/>
      <c r="F152" s="34"/>
      <c r="G152" s="34"/>
      <c r="H152" s="34"/>
      <c r="I152" s="11"/>
      <c r="J152" s="11"/>
    </row>
    <row r="153" spans="1:10" ht="12.75">
      <c r="A153" s="11"/>
      <c r="B153" s="11"/>
      <c r="C153" s="11"/>
      <c r="D153" s="11"/>
      <c r="E153" s="11"/>
      <c r="F153" s="34"/>
      <c r="G153" s="34"/>
      <c r="H153" s="34"/>
      <c r="I153" s="11"/>
      <c r="J153" s="11"/>
    </row>
    <row r="154" spans="1:10" ht="12.75">
      <c r="A154" s="11"/>
      <c r="B154" s="11"/>
      <c r="C154" s="11"/>
      <c r="D154" s="11"/>
      <c r="E154" s="11"/>
      <c r="F154" s="34"/>
      <c r="G154" s="34"/>
      <c r="H154" s="34"/>
      <c r="I154" s="11"/>
      <c r="J154" s="11"/>
    </row>
    <row r="155" spans="1:10" ht="12.75">
      <c r="A155" s="11"/>
      <c r="B155" s="11"/>
      <c r="C155" s="11"/>
      <c r="D155" s="11"/>
      <c r="E155" s="11"/>
      <c r="F155" s="34"/>
      <c r="G155" s="34"/>
      <c r="H155" s="34"/>
      <c r="I155" s="11"/>
      <c r="J155" s="11"/>
    </row>
    <row r="156" spans="1:10" ht="12.75">
      <c r="A156" s="11"/>
      <c r="B156" s="11"/>
      <c r="C156" s="11"/>
      <c r="D156" s="11"/>
      <c r="E156" s="11"/>
      <c r="F156" s="34"/>
      <c r="G156" s="34"/>
      <c r="H156" s="34"/>
      <c r="I156" s="11"/>
      <c r="J156" s="11"/>
    </row>
    <row r="157" spans="1:10" ht="12.75">
      <c r="A157" s="11"/>
      <c r="B157" s="11"/>
      <c r="C157" s="11"/>
      <c r="D157" s="11"/>
      <c r="E157" s="11"/>
      <c r="F157" s="34"/>
      <c r="G157" s="34"/>
      <c r="H157" s="34"/>
      <c r="I157" s="11"/>
      <c r="J157" s="11"/>
    </row>
    <row r="158" spans="1:10" ht="12.75">
      <c r="A158" s="11"/>
      <c r="B158" s="11"/>
      <c r="C158" s="11"/>
      <c r="D158" s="11"/>
      <c r="E158" s="11"/>
      <c r="F158" s="34"/>
      <c r="G158" s="34"/>
      <c r="H158" s="34"/>
      <c r="I158" s="11"/>
      <c r="J158" s="11"/>
    </row>
    <row r="159" spans="1:10" ht="12.75">
      <c r="A159" s="11"/>
      <c r="B159" s="11"/>
      <c r="C159" s="11"/>
      <c r="D159" s="11"/>
      <c r="E159" s="11"/>
      <c r="F159" s="34"/>
      <c r="G159" s="34"/>
      <c r="H159" s="34"/>
      <c r="I159" s="11"/>
      <c r="J159" s="11"/>
    </row>
    <row r="160" spans="1:10" ht="12.75">
      <c r="A160" s="11"/>
      <c r="B160" s="11"/>
      <c r="C160" s="11"/>
      <c r="D160" s="11"/>
      <c r="E160" s="11"/>
      <c r="F160" s="34"/>
      <c r="G160" s="34"/>
      <c r="H160" s="34"/>
      <c r="I160" s="11"/>
      <c r="J160" s="11"/>
    </row>
    <row r="161" spans="1:10" ht="12.75">
      <c r="A161" s="11"/>
      <c r="B161" s="11"/>
      <c r="C161" s="11"/>
      <c r="D161" s="11"/>
      <c r="E161" s="11"/>
      <c r="F161" s="34"/>
      <c r="G161" s="34"/>
      <c r="H161" s="34"/>
      <c r="I161" s="11"/>
      <c r="J161" s="11"/>
    </row>
    <row r="162" spans="1:10" ht="12.75">
      <c r="A162" s="11"/>
      <c r="B162" s="11"/>
      <c r="C162" s="11"/>
      <c r="D162" s="11"/>
      <c r="E162" s="11"/>
      <c r="F162" s="34"/>
      <c r="G162" s="34"/>
      <c r="H162" s="34"/>
      <c r="I162" s="11"/>
      <c r="J162" s="11"/>
    </row>
    <row r="163" spans="1:10" ht="12.75">
      <c r="A163" s="11"/>
      <c r="B163" s="11"/>
      <c r="C163" s="11"/>
      <c r="D163" s="11"/>
      <c r="E163" s="11"/>
      <c r="F163" s="34"/>
      <c r="G163" s="34"/>
      <c r="H163" s="34"/>
      <c r="I163" s="11"/>
      <c r="J163" s="11"/>
    </row>
    <row r="164" spans="1:10" ht="12.75">
      <c r="A164" s="11"/>
      <c r="B164" s="11"/>
      <c r="C164" s="11"/>
      <c r="D164" s="11"/>
      <c r="E164" s="11"/>
      <c r="F164" s="34"/>
      <c r="G164" s="34"/>
      <c r="H164" s="34"/>
      <c r="I164" s="11"/>
      <c r="J164" s="11"/>
    </row>
    <row r="165" spans="1:10" ht="12.75">
      <c r="A165" s="11"/>
      <c r="B165" s="11"/>
      <c r="C165" s="11"/>
      <c r="D165" s="11"/>
      <c r="E165" s="11"/>
      <c r="F165" s="34"/>
      <c r="G165" s="34"/>
      <c r="H165" s="34"/>
      <c r="I165" s="11"/>
      <c r="J165" s="11"/>
    </row>
    <row r="166" spans="1:10" ht="12.75">
      <c r="A166" s="11"/>
      <c r="B166" s="11"/>
      <c r="C166" s="11"/>
      <c r="D166" s="11"/>
      <c r="E166" s="11"/>
      <c r="F166" s="34"/>
      <c r="G166" s="34"/>
      <c r="H166" s="34"/>
      <c r="I166" s="11"/>
      <c r="J166" s="11"/>
    </row>
    <row r="167" spans="1:10" ht="12.75">
      <c r="A167" s="11"/>
      <c r="B167" s="11"/>
      <c r="C167" s="11"/>
      <c r="D167" s="11"/>
      <c r="E167" s="11"/>
      <c r="F167" s="34"/>
      <c r="G167" s="34"/>
      <c r="H167" s="34"/>
      <c r="I167" s="11"/>
      <c r="J167" s="11"/>
    </row>
    <row r="168" spans="1:10" ht="12.75">
      <c r="A168" s="11"/>
      <c r="B168" s="11"/>
      <c r="C168" s="11"/>
      <c r="D168" s="11"/>
      <c r="E168" s="11"/>
      <c r="F168" s="34"/>
      <c r="G168" s="34"/>
      <c r="H168" s="34"/>
      <c r="I168" s="11"/>
      <c r="J168" s="11"/>
    </row>
    <row r="169" spans="1:10" ht="12.75">
      <c r="A169" s="11"/>
      <c r="B169" s="11"/>
      <c r="C169" s="11"/>
      <c r="D169" s="11"/>
      <c r="E169" s="11"/>
      <c r="F169" s="34"/>
      <c r="G169" s="34"/>
      <c r="H169" s="34"/>
      <c r="I169" s="11"/>
      <c r="J169" s="11"/>
    </row>
    <row r="170" spans="1:10" ht="12.75">
      <c r="A170" s="11"/>
      <c r="B170" s="11"/>
      <c r="C170" s="11"/>
      <c r="D170" s="11"/>
      <c r="E170" s="11"/>
      <c r="F170" s="34"/>
      <c r="G170" s="34"/>
      <c r="H170" s="34"/>
      <c r="I170" s="11"/>
      <c r="J170" s="11"/>
    </row>
    <row r="171" spans="1:10" ht="12.75">
      <c r="A171" s="11"/>
      <c r="B171" s="11"/>
      <c r="C171" s="11"/>
      <c r="D171" s="11"/>
      <c r="E171" s="11"/>
      <c r="F171" s="34"/>
      <c r="G171" s="34"/>
      <c r="H171" s="34"/>
      <c r="I171" s="11"/>
      <c r="J171" s="11"/>
    </row>
    <row r="172" spans="1:10" ht="12.75">
      <c r="A172" s="11"/>
      <c r="B172" s="11"/>
      <c r="C172" s="11"/>
      <c r="D172" s="11"/>
      <c r="E172" s="11"/>
      <c r="F172" s="34"/>
      <c r="G172" s="34"/>
      <c r="H172" s="34"/>
      <c r="I172" s="11"/>
      <c r="J172" s="11"/>
    </row>
    <row r="173" spans="1:10" ht="12.75">
      <c r="A173" s="11"/>
      <c r="B173" s="11"/>
      <c r="C173" s="11"/>
      <c r="D173" s="11"/>
      <c r="E173" s="11"/>
      <c r="F173" s="34"/>
      <c r="G173" s="34"/>
      <c r="H173" s="34"/>
      <c r="I173" s="11"/>
      <c r="J173" s="11"/>
    </row>
    <row r="174" spans="1:10" ht="12.75">
      <c r="A174" s="11"/>
      <c r="B174" s="11"/>
      <c r="C174" s="11"/>
      <c r="D174" s="11"/>
      <c r="E174" s="11"/>
      <c r="F174" s="34"/>
      <c r="G174" s="34"/>
      <c r="H174" s="34"/>
      <c r="I174" s="11"/>
      <c r="J174" s="11"/>
    </row>
    <row r="175" spans="1:10" ht="12.75">
      <c r="A175" s="11"/>
      <c r="B175" s="11"/>
      <c r="C175" s="11"/>
      <c r="D175" s="11"/>
      <c r="E175" s="11"/>
      <c r="F175" s="34"/>
      <c r="G175" s="34"/>
      <c r="H175" s="34"/>
      <c r="I175" s="11"/>
      <c r="J175" s="11"/>
    </row>
    <row r="176" spans="1:10" ht="12.75">
      <c r="A176" s="11"/>
      <c r="B176" s="11"/>
      <c r="C176" s="11"/>
      <c r="D176" s="11"/>
      <c r="E176" s="11"/>
      <c r="F176" s="34"/>
      <c r="G176" s="34"/>
      <c r="H176" s="34"/>
      <c r="I176" s="11"/>
      <c r="J176" s="11"/>
    </row>
    <row r="177" spans="1:10" ht="12.75">
      <c r="A177" s="11"/>
      <c r="B177" s="11"/>
      <c r="C177" s="11"/>
      <c r="D177" s="11"/>
      <c r="E177" s="11"/>
      <c r="F177" s="34"/>
      <c r="G177" s="34"/>
      <c r="H177" s="34"/>
      <c r="I177" s="11"/>
      <c r="J177" s="11"/>
    </row>
    <row r="178" spans="1:10" ht="12.75">
      <c r="A178" s="11"/>
      <c r="B178" s="11"/>
      <c r="C178" s="11"/>
      <c r="D178" s="11"/>
      <c r="E178" s="11"/>
      <c r="F178" s="34"/>
      <c r="G178" s="34"/>
      <c r="H178" s="34"/>
      <c r="I178" s="11"/>
      <c r="J178" s="11"/>
    </row>
    <row r="179" spans="1:10" ht="12.75">
      <c r="A179" s="11"/>
      <c r="B179" s="11"/>
      <c r="C179" s="11"/>
      <c r="D179" s="11"/>
      <c r="E179" s="11"/>
      <c r="F179" s="34"/>
      <c r="G179" s="34"/>
      <c r="H179" s="34"/>
      <c r="I179" s="11"/>
      <c r="J179" s="11"/>
    </row>
    <row r="180" spans="1:10" ht="12.75">
      <c r="A180" s="11"/>
      <c r="B180" s="11"/>
      <c r="C180" s="11"/>
      <c r="D180" s="11"/>
      <c r="E180" s="11"/>
      <c r="F180" s="34"/>
      <c r="G180" s="34"/>
      <c r="H180" s="34"/>
      <c r="I180" s="11"/>
      <c r="J180" s="11"/>
    </row>
    <row r="181" spans="1:10" ht="12.75">
      <c r="A181" s="11"/>
      <c r="B181" s="11"/>
      <c r="C181" s="11"/>
      <c r="D181" s="11"/>
      <c r="E181" s="11"/>
      <c r="F181" s="34"/>
      <c r="G181" s="34"/>
      <c r="H181" s="34"/>
      <c r="I181" s="11"/>
      <c r="J181" s="11"/>
    </row>
    <row r="182" spans="1:10" ht="12.75">
      <c r="A182" s="11"/>
      <c r="B182" s="11"/>
      <c r="C182" s="11"/>
      <c r="D182" s="11"/>
      <c r="E182" s="11"/>
      <c r="F182" s="34"/>
      <c r="G182" s="34"/>
      <c r="H182" s="34"/>
      <c r="I182" s="11"/>
      <c r="J182" s="11"/>
    </row>
    <row r="183" spans="1:10" ht="12.75">
      <c r="A183" s="11"/>
      <c r="B183" s="11"/>
      <c r="C183" s="11"/>
      <c r="D183" s="11"/>
      <c r="E183" s="11"/>
      <c r="F183" s="34"/>
      <c r="G183" s="34"/>
      <c r="H183" s="34"/>
      <c r="I183" s="11"/>
      <c r="J183" s="11"/>
    </row>
    <row r="184" spans="1:10" ht="12.75">
      <c r="A184" s="11"/>
      <c r="B184" s="11"/>
      <c r="C184" s="11"/>
      <c r="D184" s="11"/>
      <c r="E184" s="11"/>
      <c r="F184" s="34"/>
      <c r="G184" s="34"/>
      <c r="H184" s="34"/>
      <c r="I184" s="11"/>
      <c r="J184" s="11"/>
    </row>
    <row r="185" spans="1:10" ht="12.75">
      <c r="A185" s="11"/>
      <c r="B185" s="11"/>
      <c r="C185" s="11"/>
      <c r="D185" s="11"/>
      <c r="E185" s="11"/>
      <c r="F185" s="34"/>
      <c r="G185" s="34"/>
      <c r="H185" s="34"/>
      <c r="I185" s="11"/>
      <c r="J185" s="11"/>
    </row>
    <row r="186" spans="1:10" ht="12.75">
      <c r="A186" s="11"/>
      <c r="B186" s="11"/>
      <c r="C186" s="11"/>
      <c r="D186" s="11"/>
      <c r="E186" s="11"/>
      <c r="F186" s="34"/>
      <c r="G186" s="34"/>
      <c r="H186" s="34"/>
      <c r="I186" s="11"/>
      <c r="J186" s="11"/>
    </row>
    <row r="187" spans="1:10" ht="12.75">
      <c r="A187" s="11"/>
      <c r="B187" s="11"/>
      <c r="C187" s="11"/>
      <c r="D187" s="11"/>
      <c r="E187" s="11"/>
      <c r="F187" s="34"/>
      <c r="G187" s="34"/>
      <c r="H187" s="34"/>
      <c r="I187" s="11"/>
      <c r="J187" s="11"/>
    </row>
    <row r="188" spans="1:10" ht="12.75">
      <c r="A188" s="11"/>
      <c r="B188" s="11"/>
      <c r="C188" s="11"/>
      <c r="D188" s="11"/>
      <c r="E188" s="11"/>
      <c r="F188" s="34"/>
      <c r="G188" s="34"/>
      <c r="H188" s="34"/>
      <c r="I188" s="11"/>
      <c r="J188" s="11"/>
    </row>
    <row r="189" spans="1:10" ht="12.75">
      <c r="A189" s="11"/>
      <c r="B189" s="11"/>
      <c r="C189" s="11"/>
      <c r="D189" s="11"/>
      <c r="E189" s="11"/>
      <c r="F189" s="34"/>
      <c r="G189" s="34"/>
      <c r="H189" s="34"/>
      <c r="I189" s="11"/>
      <c r="J189" s="11"/>
    </row>
    <row r="190" spans="1:10" ht="12.75">
      <c r="A190" s="11"/>
      <c r="B190" s="11"/>
      <c r="C190" s="11"/>
      <c r="D190" s="11"/>
      <c r="E190" s="11"/>
      <c r="F190" s="34"/>
      <c r="G190" s="34"/>
      <c r="H190" s="34"/>
      <c r="I190" s="11"/>
      <c r="J190" s="11"/>
    </row>
    <row r="191" spans="1:10" ht="12.75">
      <c r="A191" s="11"/>
      <c r="B191" s="11"/>
      <c r="C191" s="11"/>
      <c r="D191" s="11"/>
      <c r="E191" s="11"/>
      <c r="F191" s="34"/>
      <c r="G191" s="34"/>
      <c r="H191" s="34"/>
      <c r="I191" s="11"/>
      <c r="J191" s="11"/>
    </row>
    <row r="192" spans="1:10" ht="12.75">
      <c r="A192" s="11"/>
      <c r="B192" s="11"/>
      <c r="C192" s="11"/>
      <c r="D192" s="11"/>
      <c r="E192" s="11"/>
      <c r="F192" s="34"/>
      <c r="G192" s="34"/>
      <c r="H192" s="34"/>
      <c r="I192" s="11"/>
      <c r="J192" s="11"/>
    </row>
    <row r="193" spans="1:10" ht="12.75">
      <c r="A193" s="11"/>
      <c r="B193" s="11"/>
      <c r="C193" s="11"/>
      <c r="D193" s="11"/>
      <c r="E193" s="11"/>
      <c r="F193" s="34"/>
      <c r="G193" s="34"/>
      <c r="H193" s="34"/>
      <c r="I193" s="11"/>
      <c r="J193" s="11"/>
    </row>
    <row r="194" spans="1:10" ht="12.75">
      <c r="A194" s="11"/>
      <c r="B194" s="11"/>
      <c r="C194" s="11"/>
      <c r="D194" s="11"/>
      <c r="E194" s="11"/>
      <c r="F194" s="34"/>
      <c r="G194" s="34"/>
      <c r="H194" s="34"/>
      <c r="I194" s="11"/>
      <c r="J194" s="11"/>
    </row>
    <row r="195" spans="1:10" ht="12.75">
      <c r="A195" s="11"/>
      <c r="B195" s="11"/>
      <c r="C195" s="11"/>
      <c r="D195" s="11"/>
      <c r="E195" s="11"/>
      <c r="F195" s="34"/>
      <c r="G195" s="34"/>
      <c r="H195" s="34"/>
      <c r="I195" s="11"/>
      <c r="J195" s="11"/>
    </row>
    <row r="196" spans="1:10" ht="12.75">
      <c r="A196" s="11"/>
      <c r="B196" s="11"/>
      <c r="C196" s="11"/>
      <c r="D196" s="11"/>
      <c r="E196" s="11"/>
      <c r="F196" s="34"/>
      <c r="G196" s="34"/>
      <c r="H196" s="34"/>
      <c r="I196" s="11"/>
      <c r="J196" s="11"/>
    </row>
    <row r="197" spans="1:10" ht="12.75">
      <c r="A197" s="11"/>
      <c r="B197" s="11"/>
      <c r="C197" s="11"/>
      <c r="D197" s="11"/>
      <c r="E197" s="11"/>
      <c r="F197" s="34"/>
      <c r="G197" s="34"/>
      <c r="H197" s="34"/>
      <c r="I197" s="11"/>
      <c r="J197" s="11"/>
    </row>
    <row r="198" spans="1:10" ht="12.75">
      <c r="A198" s="11"/>
      <c r="B198" s="11"/>
      <c r="C198" s="11"/>
      <c r="D198" s="11"/>
      <c r="E198" s="11"/>
      <c r="F198" s="34"/>
      <c r="G198" s="34"/>
      <c r="H198" s="34"/>
      <c r="I198" s="11"/>
      <c r="J198" s="11"/>
    </row>
    <row r="199" spans="1:10" ht="12.75">
      <c r="A199" s="11"/>
      <c r="B199" s="11"/>
      <c r="C199" s="11"/>
      <c r="D199" s="11"/>
      <c r="E199" s="11"/>
      <c r="F199" s="34"/>
      <c r="G199" s="34"/>
      <c r="H199" s="34"/>
      <c r="I199" s="11"/>
      <c r="J199" s="11"/>
    </row>
    <row r="200" spans="1:10" ht="12.75">
      <c r="A200" s="11"/>
      <c r="B200" s="11"/>
      <c r="C200" s="11"/>
      <c r="D200" s="11"/>
      <c r="E200" s="11"/>
      <c r="F200" s="34"/>
      <c r="G200" s="34"/>
      <c r="H200" s="34"/>
      <c r="I200" s="11"/>
      <c r="J200" s="11"/>
    </row>
    <row r="201" spans="1:10" ht="12.75">
      <c r="A201" s="11"/>
      <c r="B201" s="11"/>
      <c r="C201" s="11"/>
      <c r="D201" s="11"/>
      <c r="E201" s="11"/>
      <c r="F201" s="34"/>
      <c r="G201" s="34"/>
      <c r="H201" s="34"/>
      <c r="I201" s="11"/>
      <c r="J201" s="11"/>
    </row>
    <row r="202" spans="1:10" ht="12.75">
      <c r="A202" s="11"/>
      <c r="B202" s="11"/>
      <c r="C202" s="11"/>
      <c r="D202" s="11"/>
      <c r="E202" s="11"/>
      <c r="F202" s="34"/>
      <c r="G202" s="34"/>
      <c r="H202" s="34"/>
      <c r="I202" s="11"/>
      <c r="J202" s="11"/>
    </row>
    <row r="203" spans="1:10" ht="12.75">
      <c r="A203" s="11"/>
      <c r="B203" s="11"/>
      <c r="C203" s="11"/>
      <c r="D203" s="11"/>
      <c r="E203" s="11"/>
      <c r="F203" s="34"/>
      <c r="G203" s="34"/>
      <c r="H203" s="34"/>
      <c r="I203" s="11"/>
      <c r="J203" s="11"/>
    </row>
    <row r="204" spans="1:10" ht="12.75">
      <c r="A204" s="11"/>
      <c r="B204" s="11"/>
      <c r="C204" s="11"/>
      <c r="D204" s="11"/>
      <c r="E204" s="11"/>
      <c r="F204" s="34"/>
      <c r="G204" s="34"/>
      <c r="H204" s="34"/>
      <c r="I204" s="11"/>
      <c r="J204" s="11"/>
    </row>
    <row r="205" spans="1:10" ht="12.75">
      <c r="A205" s="11"/>
      <c r="B205" s="11"/>
      <c r="C205" s="11"/>
      <c r="D205" s="11"/>
      <c r="E205" s="11"/>
      <c r="F205" s="34"/>
      <c r="G205" s="34"/>
      <c r="H205" s="34"/>
      <c r="I205" s="11"/>
      <c r="J205" s="11"/>
    </row>
    <row r="206" spans="1:10" ht="12.75">
      <c r="A206" s="11"/>
      <c r="B206" s="11"/>
      <c r="C206" s="11"/>
      <c r="D206" s="11"/>
      <c r="E206" s="11"/>
      <c r="F206" s="34"/>
      <c r="G206" s="34"/>
      <c r="H206" s="34"/>
      <c r="I206" s="11"/>
      <c r="J206" s="11"/>
    </row>
    <row r="207" spans="1:10" ht="12.75">
      <c r="A207" s="11"/>
      <c r="B207" s="11"/>
      <c r="C207" s="11"/>
      <c r="D207" s="11"/>
      <c r="E207" s="11"/>
      <c r="F207" s="34"/>
      <c r="G207" s="34"/>
      <c r="H207" s="34"/>
      <c r="I207" s="11"/>
      <c r="J207" s="11"/>
    </row>
    <row r="208" spans="1:10" ht="12.75">
      <c r="A208" s="11"/>
      <c r="B208" s="11"/>
      <c r="C208" s="11"/>
      <c r="D208" s="11"/>
      <c r="E208" s="11"/>
      <c r="F208" s="34"/>
      <c r="G208" s="34"/>
      <c r="H208" s="34"/>
      <c r="I208" s="11"/>
      <c r="J208" s="11"/>
    </row>
    <row r="209" spans="1:10" ht="12.75">
      <c r="A209" s="11"/>
      <c r="B209" s="11"/>
      <c r="C209" s="11"/>
      <c r="D209" s="11"/>
      <c r="E209" s="11"/>
      <c r="F209" s="34"/>
      <c r="G209" s="34"/>
      <c r="H209" s="34"/>
      <c r="I209" s="11"/>
      <c r="J209" s="11"/>
    </row>
    <row r="210" spans="1:10" ht="12.75">
      <c r="A210" s="11"/>
      <c r="B210" s="11"/>
      <c r="C210" s="11"/>
      <c r="D210" s="11"/>
      <c r="E210" s="11"/>
      <c r="F210" s="34"/>
      <c r="G210" s="34"/>
      <c r="H210" s="34"/>
      <c r="I210" s="11"/>
      <c r="J210" s="11"/>
    </row>
    <row r="211" spans="1:10" ht="12.75">
      <c r="A211" s="11"/>
      <c r="B211" s="11"/>
      <c r="C211" s="11"/>
      <c r="D211" s="11"/>
      <c r="E211" s="11"/>
      <c r="F211" s="34"/>
      <c r="G211" s="34"/>
      <c r="H211" s="34"/>
      <c r="I211" s="11"/>
      <c r="J211" s="11"/>
    </row>
    <row r="212" spans="1:10" ht="12.75">
      <c r="A212" s="11"/>
      <c r="B212" s="11"/>
      <c r="C212" s="11"/>
      <c r="D212" s="11"/>
      <c r="E212" s="11"/>
      <c r="F212" s="34"/>
      <c r="G212" s="34"/>
      <c r="H212" s="34"/>
      <c r="I212" s="11"/>
      <c r="J212" s="11"/>
    </row>
    <row r="213" spans="1:10" ht="12.75">
      <c r="A213" s="11"/>
      <c r="B213" s="11"/>
      <c r="C213" s="11"/>
      <c r="D213" s="11"/>
      <c r="E213" s="11"/>
      <c r="F213" s="34"/>
      <c r="G213" s="34"/>
      <c r="H213" s="34"/>
      <c r="I213" s="11"/>
      <c r="J213" s="11"/>
    </row>
    <row r="214" spans="1:10" ht="12.75">
      <c r="A214" s="11"/>
      <c r="B214" s="11"/>
      <c r="C214" s="11"/>
      <c r="D214" s="11"/>
      <c r="E214" s="11"/>
      <c r="F214" s="34"/>
      <c r="G214" s="34"/>
      <c r="H214" s="34"/>
      <c r="I214" s="11"/>
      <c r="J214" s="11"/>
    </row>
    <row r="215" spans="1:10" ht="12.75">
      <c r="A215" s="11"/>
      <c r="B215" s="11"/>
      <c r="C215" s="11"/>
      <c r="D215" s="11"/>
      <c r="E215" s="11"/>
      <c r="F215" s="34"/>
      <c r="G215" s="34"/>
      <c r="H215" s="34"/>
      <c r="I215" s="11"/>
      <c r="J215" s="11"/>
    </row>
    <row r="216" spans="1:10" ht="12.75">
      <c r="A216" s="11"/>
      <c r="B216" s="11"/>
      <c r="C216" s="11"/>
      <c r="D216" s="11"/>
      <c r="E216" s="11"/>
      <c r="F216" s="34"/>
      <c r="G216" s="34"/>
      <c r="H216" s="34"/>
      <c r="I216" s="11"/>
      <c r="J216" s="11"/>
    </row>
    <row r="217" spans="1:10" ht="12.75">
      <c r="A217" s="11"/>
      <c r="B217" s="11"/>
      <c r="C217" s="11"/>
      <c r="D217" s="11"/>
      <c r="E217" s="11"/>
      <c r="F217" s="34"/>
      <c r="G217" s="34"/>
      <c r="H217" s="34"/>
      <c r="I217" s="11"/>
      <c r="J217" s="11"/>
    </row>
    <row r="218" spans="1:10" ht="12.75">
      <c r="A218" s="11"/>
      <c r="B218" s="11"/>
      <c r="C218" s="11"/>
      <c r="D218" s="11"/>
      <c r="E218" s="11"/>
      <c r="F218" s="34"/>
      <c r="G218" s="34"/>
      <c r="H218" s="34"/>
      <c r="I218" s="11"/>
      <c r="J218" s="11"/>
    </row>
    <row r="219" spans="1:10" ht="12.75">
      <c r="A219" s="11"/>
      <c r="B219" s="11"/>
      <c r="C219" s="11"/>
      <c r="D219" s="11"/>
      <c r="E219" s="11"/>
      <c r="F219" s="34"/>
      <c r="G219" s="34"/>
      <c r="H219" s="34"/>
      <c r="I219" s="11"/>
      <c r="J219" s="11"/>
    </row>
    <row r="220" spans="1:10" ht="12.75">
      <c r="A220" s="11"/>
      <c r="B220" s="11"/>
      <c r="C220" s="11"/>
      <c r="D220" s="11"/>
      <c r="E220" s="11"/>
      <c r="F220" s="34"/>
      <c r="G220" s="34"/>
      <c r="H220" s="34"/>
      <c r="I220" s="11"/>
      <c r="J220" s="11"/>
    </row>
    <row r="221" spans="1:10" ht="12.75">
      <c r="A221" s="11"/>
      <c r="B221" s="11"/>
      <c r="C221" s="11"/>
      <c r="D221" s="11"/>
      <c r="E221" s="11"/>
      <c r="F221" s="34"/>
      <c r="G221" s="34"/>
      <c r="H221" s="34"/>
      <c r="I221" s="11"/>
      <c r="J221" s="11"/>
    </row>
    <row r="222" spans="1:10" ht="12.75">
      <c r="A222" s="11"/>
      <c r="B222" s="11"/>
      <c r="C222" s="11"/>
      <c r="D222" s="11"/>
      <c r="E222" s="11"/>
      <c r="F222" s="34"/>
      <c r="G222" s="34"/>
      <c r="H222" s="34"/>
      <c r="I222" s="11"/>
      <c r="J222" s="11"/>
    </row>
    <row r="223" spans="1:10" ht="12.75">
      <c r="A223" s="11"/>
      <c r="B223" s="11"/>
      <c r="C223" s="11"/>
      <c r="D223" s="11"/>
      <c r="E223" s="11"/>
      <c r="F223" s="34"/>
      <c r="G223" s="34"/>
      <c r="H223" s="34"/>
      <c r="I223" s="11"/>
      <c r="J223" s="11"/>
    </row>
    <row r="224" spans="1:10" ht="12.75">
      <c r="A224" s="11"/>
      <c r="B224" s="11"/>
      <c r="C224" s="11"/>
      <c r="D224" s="11"/>
      <c r="E224" s="11"/>
      <c r="F224" s="34"/>
      <c r="G224" s="34"/>
      <c r="H224" s="34"/>
      <c r="I224" s="11"/>
      <c r="J224" s="11"/>
    </row>
    <row r="225" spans="1:10" ht="12.75">
      <c r="A225" s="11"/>
      <c r="B225" s="11"/>
      <c r="C225" s="11"/>
      <c r="D225" s="11"/>
      <c r="E225" s="11"/>
      <c r="F225" s="34"/>
      <c r="G225" s="34"/>
      <c r="H225" s="34"/>
      <c r="I225" s="11"/>
      <c r="J225" s="11"/>
    </row>
    <row r="226" spans="1:10" ht="12.75">
      <c r="A226" s="11"/>
      <c r="B226" s="11"/>
      <c r="C226" s="11"/>
      <c r="D226" s="11"/>
      <c r="E226" s="11"/>
      <c r="F226" s="34"/>
      <c r="G226" s="34"/>
      <c r="H226" s="34"/>
      <c r="I226" s="11"/>
      <c r="J226" s="11"/>
    </row>
    <row r="227" spans="1:10" ht="12.75">
      <c r="A227" s="11"/>
      <c r="B227" s="11"/>
      <c r="C227" s="11"/>
      <c r="D227" s="11"/>
      <c r="E227" s="11"/>
      <c r="F227" s="34"/>
      <c r="G227" s="34"/>
      <c r="H227" s="34"/>
      <c r="I227" s="11"/>
      <c r="J227" s="11"/>
    </row>
    <row r="228" spans="1:10" ht="12.75">
      <c r="A228" s="11"/>
      <c r="B228" s="11"/>
      <c r="C228" s="11"/>
      <c r="D228" s="11"/>
      <c r="E228" s="11"/>
      <c r="F228" s="34"/>
      <c r="G228" s="34"/>
      <c r="H228" s="34"/>
      <c r="I228" s="11"/>
      <c r="J228" s="11"/>
    </row>
    <row r="229" spans="1:10" ht="12.75">
      <c r="A229" s="11"/>
      <c r="B229" s="11"/>
      <c r="C229" s="11"/>
      <c r="D229" s="11"/>
      <c r="E229" s="11"/>
      <c r="F229" s="34"/>
      <c r="G229" s="34"/>
      <c r="H229" s="34"/>
      <c r="I229" s="11"/>
      <c r="J229" s="11"/>
    </row>
    <row r="230" spans="1:10" ht="12.75">
      <c r="A230" s="11"/>
      <c r="B230" s="11"/>
      <c r="C230" s="11"/>
      <c r="D230" s="11"/>
      <c r="E230" s="11"/>
      <c r="F230" s="34"/>
      <c r="G230" s="34"/>
      <c r="H230" s="34"/>
      <c r="I230" s="11"/>
      <c r="J230" s="11"/>
    </row>
    <row r="231" spans="1:10" ht="12.75">
      <c r="A231" s="11"/>
      <c r="B231" s="11"/>
      <c r="C231" s="11"/>
      <c r="D231" s="11"/>
      <c r="E231" s="11"/>
      <c r="F231" s="34"/>
      <c r="G231" s="34"/>
      <c r="H231" s="34"/>
      <c r="I231" s="11"/>
      <c r="J231" s="11"/>
    </row>
    <row r="232" spans="1:10" ht="12.75">
      <c r="A232" s="11"/>
      <c r="B232" s="11"/>
      <c r="C232" s="11"/>
      <c r="D232" s="11"/>
      <c r="E232" s="11"/>
      <c r="F232" s="34"/>
      <c r="G232" s="34"/>
      <c r="H232" s="34"/>
      <c r="I232" s="11"/>
      <c r="J232" s="11"/>
    </row>
    <row r="233" spans="1:10" ht="12.75">
      <c r="A233" s="11"/>
      <c r="B233" s="11"/>
      <c r="C233" s="11"/>
      <c r="D233" s="11"/>
      <c r="E233" s="11"/>
      <c r="F233" s="34"/>
      <c r="G233" s="34"/>
      <c r="H233" s="34"/>
      <c r="I233" s="11"/>
      <c r="J233" s="11"/>
    </row>
    <row r="234" spans="1:10" ht="12.75">
      <c r="A234" s="11"/>
      <c r="B234" s="11"/>
      <c r="C234" s="11"/>
      <c r="D234" s="11"/>
      <c r="E234" s="11"/>
      <c r="F234" s="34"/>
      <c r="G234" s="34"/>
      <c r="H234" s="34"/>
      <c r="I234" s="11"/>
      <c r="J234" s="11"/>
    </row>
    <row r="235" spans="1:10" ht="12.75">
      <c r="A235" s="11"/>
      <c r="B235" s="11"/>
      <c r="C235" s="11"/>
      <c r="D235" s="11"/>
      <c r="E235" s="11"/>
      <c r="F235" s="34"/>
      <c r="G235" s="34"/>
      <c r="H235" s="34"/>
      <c r="I235" s="11"/>
      <c r="J235" s="11"/>
    </row>
    <row r="236" spans="1:10" ht="12.75">
      <c r="A236" s="11"/>
      <c r="B236" s="11"/>
      <c r="C236" s="11"/>
      <c r="D236" s="11"/>
      <c r="E236" s="11"/>
      <c r="F236" s="34"/>
      <c r="G236" s="34"/>
      <c r="H236" s="34"/>
      <c r="I236" s="11"/>
      <c r="J236" s="11"/>
    </row>
    <row r="237" spans="1:10" ht="12.75">
      <c r="A237" s="11"/>
      <c r="B237" s="11"/>
      <c r="C237" s="11"/>
      <c r="D237" s="11"/>
      <c r="E237" s="11"/>
      <c r="F237" s="34"/>
      <c r="G237" s="34"/>
      <c r="H237" s="34"/>
      <c r="I237" s="11"/>
      <c r="J237" s="11"/>
    </row>
    <row r="238" spans="6:8" ht="12.75">
      <c r="F238" s="10"/>
      <c r="G238" s="10"/>
      <c r="H238" s="10"/>
    </row>
    <row r="239" spans="6:8" ht="12.75">
      <c r="F239" s="10"/>
      <c r="G239" s="10"/>
      <c r="H239" s="10"/>
    </row>
    <row r="240" spans="6:8" ht="12.75">
      <c r="F240" s="10"/>
      <c r="G240" s="10"/>
      <c r="H240" s="10"/>
    </row>
    <row r="241" spans="6:8" ht="12.75">
      <c r="F241" s="10"/>
      <c r="G241" s="10"/>
      <c r="H241" s="10"/>
    </row>
    <row r="242" spans="6:8" ht="12.75">
      <c r="F242" s="10"/>
      <c r="G242" s="10"/>
      <c r="H242" s="10"/>
    </row>
    <row r="243" spans="6:8" ht="12.75">
      <c r="F243" s="10"/>
      <c r="G243" s="10"/>
      <c r="H243" s="10"/>
    </row>
    <row r="244" spans="6:8" ht="12.75">
      <c r="F244" s="10"/>
      <c r="G244" s="10"/>
      <c r="H244" s="10"/>
    </row>
    <row r="245" spans="6:8" ht="12.75">
      <c r="F245" s="10"/>
      <c r="G245" s="10"/>
      <c r="H245" s="10"/>
    </row>
    <row r="246" spans="6:8" ht="12.75">
      <c r="F246" s="10"/>
      <c r="G246" s="10"/>
      <c r="H246" s="10"/>
    </row>
    <row r="247" spans="6:8" ht="12.75">
      <c r="F247" s="10"/>
      <c r="G247" s="10"/>
      <c r="H247" s="10"/>
    </row>
    <row r="248" spans="6:8" ht="12.75">
      <c r="F248" s="10"/>
      <c r="G248" s="10"/>
      <c r="H248" s="10"/>
    </row>
    <row r="249" spans="6:8" ht="12.75">
      <c r="F249" s="10"/>
      <c r="G249" s="10"/>
      <c r="H249" s="10"/>
    </row>
    <row r="250" spans="6:8" ht="12.75">
      <c r="F250" s="10"/>
      <c r="G250" s="10"/>
      <c r="H250" s="10"/>
    </row>
    <row r="251" spans="6:8" ht="12.75">
      <c r="F251" s="10"/>
      <c r="G251" s="10"/>
      <c r="H251" s="10"/>
    </row>
    <row r="252" spans="6:8" ht="12.75">
      <c r="F252" s="10"/>
      <c r="G252" s="10"/>
      <c r="H252" s="10"/>
    </row>
    <row r="253" spans="6:8" ht="12.75">
      <c r="F253" s="10"/>
      <c r="G253" s="10"/>
      <c r="H253" s="10"/>
    </row>
    <row r="254" spans="6:8" ht="12.75">
      <c r="F254" s="10"/>
      <c r="G254" s="10"/>
      <c r="H254" s="10"/>
    </row>
    <row r="255" spans="6:8" ht="12.75">
      <c r="F255" s="10"/>
      <c r="G255" s="10"/>
      <c r="H255" s="10"/>
    </row>
    <row r="256" spans="6:8" ht="12.75">
      <c r="F256" s="10"/>
      <c r="G256" s="10"/>
      <c r="H256" s="10"/>
    </row>
    <row r="257" spans="6:8" ht="12.75">
      <c r="F257" s="10"/>
      <c r="G257" s="10"/>
      <c r="H257" s="10"/>
    </row>
    <row r="258" spans="6:8" ht="12.75">
      <c r="F258" s="10"/>
      <c r="G258" s="10"/>
      <c r="H258" s="10"/>
    </row>
    <row r="259" spans="6:8" ht="12.75">
      <c r="F259" s="10"/>
      <c r="G259" s="10"/>
      <c r="H259" s="10"/>
    </row>
    <row r="260" spans="6:8" ht="12.75">
      <c r="F260" s="10"/>
      <c r="G260" s="10"/>
      <c r="H260" s="10"/>
    </row>
    <row r="261" spans="6:8" ht="12.75">
      <c r="F261" s="10"/>
      <c r="G261" s="10"/>
      <c r="H261" s="10"/>
    </row>
    <row r="262" spans="6:8" ht="12.75">
      <c r="F262" s="10"/>
      <c r="G262" s="10"/>
      <c r="H262" s="10"/>
    </row>
    <row r="263" spans="6:8" ht="12.75">
      <c r="F263" s="10"/>
      <c r="G263" s="10"/>
      <c r="H263" s="10"/>
    </row>
    <row r="264" spans="6:8" ht="12.75">
      <c r="F264" s="10"/>
      <c r="G264" s="10"/>
      <c r="H264" s="10"/>
    </row>
    <row r="265" spans="6:8" ht="12.75">
      <c r="F265" s="10"/>
      <c r="G265" s="10"/>
      <c r="H265" s="10"/>
    </row>
    <row r="266" spans="6:8" ht="12.75">
      <c r="F266" s="10"/>
      <c r="G266" s="10"/>
      <c r="H266" s="10"/>
    </row>
    <row r="267" spans="6:8" ht="12.75">
      <c r="F267" s="10"/>
      <c r="G267" s="10"/>
      <c r="H267" s="10"/>
    </row>
    <row r="268" spans="6:8" ht="12.75">
      <c r="F268" s="10"/>
      <c r="G268" s="10"/>
      <c r="H268" s="10"/>
    </row>
    <row r="269" spans="6:8" ht="12.75">
      <c r="F269" s="10"/>
      <c r="G269" s="10"/>
      <c r="H269" s="10"/>
    </row>
    <row r="270" spans="6:8" ht="12.75">
      <c r="F270" s="10"/>
      <c r="G270" s="10"/>
      <c r="H270" s="10"/>
    </row>
    <row r="271" spans="6:8" ht="12.75">
      <c r="F271" s="10"/>
      <c r="G271" s="10"/>
      <c r="H271" s="10"/>
    </row>
    <row r="272" spans="6:8" ht="12.75">
      <c r="F272" s="10"/>
      <c r="G272" s="10"/>
      <c r="H272" s="10"/>
    </row>
    <row r="273" spans="6:8" ht="12.75">
      <c r="F273" s="10"/>
      <c r="G273" s="10"/>
      <c r="H273" s="10"/>
    </row>
    <row r="274" spans="6:8" ht="12.75">
      <c r="F274" s="10"/>
      <c r="G274" s="10"/>
      <c r="H274" s="10"/>
    </row>
    <row r="275" spans="6:8" ht="12.75">
      <c r="F275" s="10"/>
      <c r="G275" s="10"/>
      <c r="H275" s="10"/>
    </row>
    <row r="276" spans="6:8" ht="12.75">
      <c r="F276" s="10"/>
      <c r="G276" s="10"/>
      <c r="H276" s="10"/>
    </row>
    <row r="277" spans="6:8" ht="12.75">
      <c r="F277" s="10"/>
      <c r="G277" s="10"/>
      <c r="H277" s="10"/>
    </row>
    <row r="278" spans="6:8" ht="12.75">
      <c r="F278" s="10"/>
      <c r="G278" s="10"/>
      <c r="H278" s="10"/>
    </row>
    <row r="279" spans="6:8" ht="12.75">
      <c r="F279" s="10"/>
      <c r="G279" s="10"/>
      <c r="H279" s="10"/>
    </row>
    <row r="280" spans="6:8" ht="12.75">
      <c r="F280" s="10"/>
      <c r="G280" s="10"/>
      <c r="H280" s="10"/>
    </row>
    <row r="281" spans="6:8" ht="12.75">
      <c r="F281" s="10"/>
      <c r="G281" s="10"/>
      <c r="H281" s="10"/>
    </row>
    <row r="282" spans="6:8" ht="12.75">
      <c r="F282" s="10"/>
      <c r="G282" s="10"/>
      <c r="H282" s="10"/>
    </row>
    <row r="283" spans="6:8" ht="12.75">
      <c r="F283" s="10"/>
      <c r="G283" s="10"/>
      <c r="H283" s="10"/>
    </row>
    <row r="284" spans="6:8" ht="12.75">
      <c r="F284" s="10"/>
      <c r="G284" s="10"/>
      <c r="H284" s="10"/>
    </row>
    <row r="285" spans="6:8" ht="12.75">
      <c r="F285" s="10"/>
      <c r="G285" s="10"/>
      <c r="H285" s="10"/>
    </row>
    <row r="286" spans="6:8" ht="12.75">
      <c r="F286" s="10"/>
      <c r="G286" s="10"/>
      <c r="H286" s="10"/>
    </row>
    <row r="287" spans="6:8" ht="12.75">
      <c r="F287" s="10"/>
      <c r="G287" s="10"/>
      <c r="H287" s="10"/>
    </row>
    <row r="288" spans="6:8" ht="12.75">
      <c r="F288" s="10"/>
      <c r="G288" s="10"/>
      <c r="H288" s="10"/>
    </row>
    <row r="289" spans="6:8" ht="12.75">
      <c r="F289" s="10"/>
      <c r="G289" s="10"/>
      <c r="H289" s="10"/>
    </row>
    <row r="290" spans="6:8" ht="12.75">
      <c r="F290" s="10"/>
      <c r="G290" s="10"/>
      <c r="H290" s="10"/>
    </row>
    <row r="291" spans="6:8" ht="12.75">
      <c r="F291" s="10"/>
      <c r="G291" s="10"/>
      <c r="H291" s="10"/>
    </row>
    <row r="292" spans="6:8" ht="12.75">
      <c r="F292" s="10"/>
      <c r="G292" s="10"/>
      <c r="H292" s="10"/>
    </row>
    <row r="293" spans="6:8" ht="12.75">
      <c r="F293" s="10"/>
      <c r="G293" s="10"/>
      <c r="H293" s="10"/>
    </row>
    <row r="294" spans="6:8" ht="12.75">
      <c r="F294" s="10"/>
      <c r="G294" s="10"/>
      <c r="H294" s="10"/>
    </row>
    <row r="295" spans="6:8" ht="12.75">
      <c r="F295" s="10"/>
      <c r="G295" s="10"/>
      <c r="H295" s="10"/>
    </row>
    <row r="296" spans="6:8" ht="12.75">
      <c r="F296" s="10"/>
      <c r="G296" s="10"/>
      <c r="H296" s="10"/>
    </row>
    <row r="297" spans="6:8" ht="12.75">
      <c r="F297" s="10"/>
      <c r="G297" s="10"/>
      <c r="H297" s="10"/>
    </row>
    <row r="298" spans="6:8" ht="12.75">
      <c r="F298" s="10"/>
      <c r="G298" s="10"/>
      <c r="H298" s="10"/>
    </row>
    <row r="299" spans="6:8" ht="12.75">
      <c r="F299" s="10"/>
      <c r="G299" s="10"/>
      <c r="H299" s="10"/>
    </row>
    <row r="300" spans="6:8" ht="12.75">
      <c r="F300" s="10"/>
      <c r="G300" s="10"/>
      <c r="H300" s="10"/>
    </row>
    <row r="301" spans="6:8" ht="12.75">
      <c r="F301" s="10"/>
      <c r="G301" s="10"/>
      <c r="H301" s="10"/>
    </row>
    <row r="302" spans="6:8" ht="12.75">
      <c r="F302" s="10"/>
      <c r="G302" s="10"/>
      <c r="H302" s="10"/>
    </row>
    <row r="303" spans="6:8" ht="12.75">
      <c r="F303" s="10"/>
      <c r="G303" s="10"/>
      <c r="H303" s="10"/>
    </row>
    <row r="304" spans="6:8" ht="12.75">
      <c r="F304" s="10"/>
      <c r="G304" s="10"/>
      <c r="H304" s="10"/>
    </row>
    <row r="305" spans="6:8" ht="12.75">
      <c r="F305" s="10"/>
      <c r="G305" s="10"/>
      <c r="H305" s="10"/>
    </row>
    <row r="306" spans="6:8" ht="12.75">
      <c r="F306" s="10"/>
      <c r="G306" s="10"/>
      <c r="H306" s="10"/>
    </row>
    <row r="307" spans="6:8" ht="12.75">
      <c r="F307" s="10"/>
      <c r="G307" s="10"/>
      <c r="H307" s="10"/>
    </row>
    <row r="308" spans="6:8" ht="12.75">
      <c r="F308" s="10"/>
      <c r="G308" s="10"/>
      <c r="H308" s="10"/>
    </row>
    <row r="309" spans="6:8" ht="12.75">
      <c r="F309" s="10"/>
      <c r="G309" s="10"/>
      <c r="H309" s="10"/>
    </row>
    <row r="310" spans="6:8" ht="12.75">
      <c r="F310" s="10"/>
      <c r="G310" s="10"/>
      <c r="H310" s="10"/>
    </row>
    <row r="311" spans="6:8" ht="12.75">
      <c r="F311" s="10"/>
      <c r="G311" s="10"/>
      <c r="H311" s="10"/>
    </row>
    <row r="312" spans="6:8" ht="12.75">
      <c r="F312" s="10"/>
      <c r="G312" s="10"/>
      <c r="H312" s="10"/>
    </row>
    <row r="313" spans="6:8" ht="12.75">
      <c r="F313" s="10"/>
      <c r="G313" s="10"/>
      <c r="H313" s="10"/>
    </row>
    <row r="314" spans="6:8" ht="12.75">
      <c r="F314" s="10"/>
      <c r="G314" s="10"/>
      <c r="H314" s="10"/>
    </row>
    <row r="315" spans="6:8" ht="12.75">
      <c r="F315" s="10"/>
      <c r="G315" s="10"/>
      <c r="H315" s="10"/>
    </row>
    <row r="316" spans="6:8" ht="12.75">
      <c r="F316" s="10"/>
      <c r="G316" s="10"/>
      <c r="H316" s="10"/>
    </row>
    <row r="317" spans="6:8" ht="12.75">
      <c r="F317" s="10"/>
      <c r="G317" s="10"/>
      <c r="H317" s="10"/>
    </row>
    <row r="318" spans="6:8" ht="12.75">
      <c r="F318" s="10"/>
      <c r="G318" s="10"/>
      <c r="H318" s="10"/>
    </row>
    <row r="319" spans="6:8" ht="12.75">
      <c r="F319" s="10"/>
      <c r="G319" s="10"/>
      <c r="H319" s="10"/>
    </row>
    <row r="320" spans="6:8" ht="12.75">
      <c r="F320" s="10"/>
      <c r="G320" s="10"/>
      <c r="H320" s="10"/>
    </row>
    <row r="321" spans="6:8" ht="12.75">
      <c r="F321" s="10"/>
      <c r="G321" s="10"/>
      <c r="H321" s="10"/>
    </row>
    <row r="322" spans="6:8" ht="12.75">
      <c r="F322" s="10"/>
      <c r="G322" s="10"/>
      <c r="H322" s="10"/>
    </row>
    <row r="323" spans="6:8" ht="12.75">
      <c r="F323" s="10"/>
      <c r="G323" s="10"/>
      <c r="H323" s="10"/>
    </row>
    <row r="324" spans="6:8" ht="12.75">
      <c r="F324" s="10"/>
      <c r="G324" s="10"/>
      <c r="H324" s="10"/>
    </row>
    <row r="325" spans="6:8" ht="12.75">
      <c r="F325" s="10"/>
      <c r="G325" s="10"/>
      <c r="H325" s="10"/>
    </row>
    <row r="326" spans="6:8" ht="12.75">
      <c r="F326" s="10"/>
      <c r="G326" s="10"/>
      <c r="H326" s="10"/>
    </row>
    <row r="327" spans="6:8" ht="12.75">
      <c r="F327" s="10"/>
      <c r="G327" s="10"/>
      <c r="H327" s="10"/>
    </row>
    <row r="328" spans="6:8" ht="12.75">
      <c r="F328" s="10"/>
      <c r="G328" s="10"/>
      <c r="H328" s="10"/>
    </row>
    <row r="329" spans="6:8" ht="12.75">
      <c r="F329" s="10"/>
      <c r="G329" s="10"/>
      <c r="H329" s="10"/>
    </row>
    <row r="330" spans="6:8" ht="12.75">
      <c r="F330" s="10"/>
      <c r="G330" s="10"/>
      <c r="H330" s="10"/>
    </row>
    <row r="331" spans="6:8" ht="12.75">
      <c r="F331" s="10"/>
      <c r="G331" s="10"/>
      <c r="H331" s="10"/>
    </row>
    <row r="332" spans="6:8" ht="12.75">
      <c r="F332" s="10"/>
      <c r="G332" s="10"/>
      <c r="H332" s="10"/>
    </row>
    <row r="333" spans="6:8" ht="12.75">
      <c r="F333" s="10"/>
      <c r="G333" s="10"/>
      <c r="H333" s="10"/>
    </row>
    <row r="334" spans="6:8" ht="12.75">
      <c r="F334" s="10"/>
      <c r="G334" s="10"/>
      <c r="H334" s="10"/>
    </row>
    <row r="335" spans="6:8" ht="12.75">
      <c r="F335" s="10"/>
      <c r="G335" s="10"/>
      <c r="H335" s="10"/>
    </row>
    <row r="336" spans="6:8" ht="12.75">
      <c r="F336" s="10"/>
      <c r="G336" s="10"/>
      <c r="H336" s="10"/>
    </row>
    <row r="337" spans="6:8" ht="12.75">
      <c r="F337" s="10"/>
      <c r="G337" s="10"/>
      <c r="H337" s="10"/>
    </row>
    <row r="338" spans="6:8" ht="12.75">
      <c r="F338" s="10"/>
      <c r="G338" s="10"/>
      <c r="H338" s="10"/>
    </row>
    <row r="339" spans="6:8" ht="12.75">
      <c r="F339" s="10"/>
      <c r="G339" s="10"/>
      <c r="H339" s="10"/>
    </row>
    <row r="340" spans="6:8" ht="12.75">
      <c r="F340" s="10"/>
      <c r="G340" s="10"/>
      <c r="H340" s="10"/>
    </row>
    <row r="341" spans="6:8" ht="12.75">
      <c r="F341" s="10"/>
      <c r="G341" s="10"/>
      <c r="H341" s="10"/>
    </row>
    <row r="342" spans="6:8" ht="12.75">
      <c r="F342" s="10"/>
      <c r="G342" s="10"/>
      <c r="H342" s="10"/>
    </row>
    <row r="343" spans="6:8" ht="12.75">
      <c r="F343" s="10"/>
      <c r="G343" s="10"/>
      <c r="H343" s="10"/>
    </row>
    <row r="344" spans="6:8" ht="12.75">
      <c r="F344" s="10"/>
      <c r="G344" s="10"/>
      <c r="H344" s="10"/>
    </row>
    <row r="345" spans="6:8" ht="12.75">
      <c r="F345" s="10"/>
      <c r="G345" s="10"/>
      <c r="H345" s="10"/>
    </row>
    <row r="346" spans="6:8" ht="12.75">
      <c r="F346" s="10"/>
      <c r="G346" s="10"/>
      <c r="H346" s="10"/>
    </row>
    <row r="347" spans="6:8" ht="12.75">
      <c r="F347" s="10"/>
      <c r="G347" s="10"/>
      <c r="H347" s="10"/>
    </row>
    <row r="348" spans="6:8" ht="12.75">
      <c r="F348" s="10"/>
      <c r="G348" s="10"/>
      <c r="H348" s="10"/>
    </row>
    <row r="349" spans="6:8" ht="12.75">
      <c r="F349" s="10"/>
      <c r="G349" s="10"/>
      <c r="H349" s="10"/>
    </row>
    <row r="350" spans="6:8" ht="12.75">
      <c r="F350" s="10"/>
      <c r="G350" s="10"/>
      <c r="H350" s="10"/>
    </row>
    <row r="351" spans="6:8" ht="12.75">
      <c r="F351" s="10"/>
      <c r="G351" s="10"/>
      <c r="H351" s="10"/>
    </row>
    <row r="352" spans="6:8" ht="12.75">
      <c r="F352" s="10"/>
      <c r="G352" s="10"/>
      <c r="H352" s="10"/>
    </row>
    <row r="353" spans="6:8" ht="12.75">
      <c r="F353" s="10"/>
      <c r="G353" s="10"/>
      <c r="H353" s="10"/>
    </row>
    <row r="354" spans="6:8" ht="12.75">
      <c r="F354" s="10"/>
      <c r="G354" s="10"/>
      <c r="H354" s="10"/>
    </row>
    <row r="355" spans="6:8" ht="12.75">
      <c r="F355" s="10"/>
      <c r="G355" s="10"/>
      <c r="H355" s="10"/>
    </row>
    <row r="356" spans="6:8" ht="12.75">
      <c r="F356" s="10"/>
      <c r="G356" s="10"/>
      <c r="H356" s="10"/>
    </row>
    <row r="357" spans="6:8" ht="12.75">
      <c r="F357" s="10"/>
      <c r="G357" s="10"/>
      <c r="H357" s="10"/>
    </row>
    <row r="358" spans="6:8" ht="12.75">
      <c r="F358" s="10"/>
      <c r="G358" s="10"/>
      <c r="H358" s="10"/>
    </row>
    <row r="359" spans="6:8" ht="12.75">
      <c r="F359" s="10"/>
      <c r="G359" s="10"/>
      <c r="H359" s="10"/>
    </row>
  </sheetData>
  <mergeCells count="5">
    <mergeCell ref="A42:I42"/>
    <mergeCell ref="A2:K2"/>
    <mergeCell ref="A3:K3"/>
    <mergeCell ref="E26:I26"/>
    <mergeCell ref="E27:I27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65" r:id="rId1"/>
  <headerFooter alignWithMargins="0">
    <oddHeader>&amp;C&amp;8Seite 22 - neu -
</oddHeader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0"/>
  <sheetViews>
    <sheetView workbookViewId="0" topLeftCell="A1">
      <selection activeCell="A18" sqref="A18"/>
    </sheetView>
  </sheetViews>
  <sheetFormatPr defaultColWidth="11.421875" defaultRowHeight="12.75"/>
  <cols>
    <col min="1" max="1" width="4.28125" style="0" customWidth="1"/>
    <col min="2" max="2" width="42.57421875" style="0" customWidth="1"/>
    <col min="3" max="3" width="22.28125" style="0" customWidth="1"/>
    <col min="4" max="4" width="18.00390625" style="0" bestFit="1" customWidth="1"/>
    <col min="5" max="7" width="11.8515625" style="0" bestFit="1" customWidth="1"/>
  </cols>
  <sheetData>
    <row r="1" spans="1:5" ht="20.25" customHeight="1" thickBot="1">
      <c r="A1" s="76" t="s">
        <v>0</v>
      </c>
      <c r="B1" s="12"/>
      <c r="C1" s="12"/>
      <c r="D1" s="12"/>
      <c r="E1" s="11"/>
    </row>
    <row r="2" spans="1:5" ht="35.25" customHeight="1">
      <c r="A2" s="15"/>
      <c r="B2" s="11"/>
      <c r="C2" s="11"/>
      <c r="D2" s="11"/>
      <c r="E2" s="11"/>
    </row>
    <row r="3" spans="1:7" ht="87.75" customHeight="1">
      <c r="A3" s="390" t="s">
        <v>188</v>
      </c>
      <c r="B3" s="390"/>
      <c r="C3" s="390"/>
      <c r="D3" s="390"/>
      <c r="E3" s="74"/>
      <c r="F3" s="74"/>
      <c r="G3" s="74"/>
    </row>
    <row r="4" spans="1:7" ht="48" customHeight="1">
      <c r="A4" s="391" t="s">
        <v>85</v>
      </c>
      <c r="B4" s="391"/>
      <c r="C4" s="391"/>
      <c r="D4" s="391"/>
      <c r="E4" s="391"/>
      <c r="F4" s="137"/>
      <c r="G4" s="137"/>
    </row>
    <row r="5" spans="1:7" ht="72.75" customHeight="1">
      <c r="A5" s="360" t="s">
        <v>158</v>
      </c>
      <c r="B5" s="360"/>
      <c r="C5" s="360"/>
      <c r="D5" s="360"/>
      <c r="E5" s="360"/>
      <c r="F5" s="138"/>
      <c r="G5" s="138"/>
    </row>
    <row r="6" spans="1:7" ht="72.75" customHeight="1">
      <c r="A6" s="226"/>
      <c r="B6" s="226"/>
      <c r="C6" s="346" t="s">
        <v>194</v>
      </c>
      <c r="D6" s="235" t="s">
        <v>195</v>
      </c>
      <c r="E6" s="226"/>
      <c r="F6" s="138"/>
      <c r="G6" s="138"/>
    </row>
    <row r="7" spans="1:7" ht="28.5" customHeight="1">
      <c r="A7" s="64" t="s">
        <v>46</v>
      </c>
      <c r="B7" s="65" t="s">
        <v>86</v>
      </c>
      <c r="E7" s="66"/>
      <c r="F7" s="66"/>
      <c r="G7" s="66"/>
    </row>
    <row r="8" spans="1:7" ht="31.5" customHeight="1">
      <c r="A8" s="64"/>
      <c r="B8" s="67" t="s">
        <v>189</v>
      </c>
      <c r="C8" s="70">
        <f>'[1]Finanzp. Erfolgsp. 10 Erträ'!E18</f>
        <v>1555000</v>
      </c>
      <c r="D8" s="70">
        <f>'Ergebnismitt. Erfolgsplan10änd.'!E7</f>
        <v>1910000</v>
      </c>
      <c r="E8" s="66"/>
      <c r="F8" s="66"/>
      <c r="G8" s="66"/>
    </row>
    <row r="9" spans="1:7" ht="31.5" customHeight="1">
      <c r="A9" s="64"/>
      <c r="B9" s="67" t="s">
        <v>89</v>
      </c>
      <c r="C9" s="70">
        <f>'[1]Finanzplan Erfolgsplan Aufw10'!E16</f>
        <v>1233000</v>
      </c>
      <c r="D9" s="70">
        <f>'Ergebnismitt. Erfolgsplan10änd.'!E8</f>
        <v>1363000</v>
      </c>
      <c r="E9" s="66"/>
      <c r="F9" s="66"/>
      <c r="G9" s="66"/>
    </row>
    <row r="10" spans="1:7" ht="28.5" customHeight="1">
      <c r="A10" s="64"/>
      <c r="B10" s="67" t="s">
        <v>118</v>
      </c>
      <c r="C10" s="70">
        <f>C8-C9</f>
        <v>322000</v>
      </c>
      <c r="D10" s="70">
        <f>D8-D9</f>
        <v>547000</v>
      </c>
      <c r="E10" s="66"/>
      <c r="F10" s="66"/>
      <c r="G10" s="66"/>
    </row>
    <row r="11" spans="1:7" ht="28.5" customHeight="1">
      <c r="A11" s="64"/>
      <c r="B11" s="67"/>
      <c r="C11" s="70"/>
      <c r="D11" s="70"/>
      <c r="E11" s="66"/>
      <c r="F11" s="66"/>
      <c r="G11" s="66"/>
    </row>
    <row r="12" spans="1:7" ht="28.5" customHeight="1">
      <c r="A12" s="64" t="s">
        <v>47</v>
      </c>
      <c r="B12" s="65" t="s">
        <v>87</v>
      </c>
      <c r="C12" s="70"/>
      <c r="D12" s="70"/>
      <c r="E12" s="66"/>
      <c r="F12" s="66"/>
      <c r="G12" s="66"/>
    </row>
    <row r="13" spans="1:7" ht="28.5" customHeight="1">
      <c r="A13" s="64"/>
      <c r="B13" s="67" t="s">
        <v>90</v>
      </c>
      <c r="C13" s="70">
        <f>'[1]Finanzplan Vermögensp Ausg. 10'!E16</f>
        <v>930000</v>
      </c>
      <c r="D13" s="70">
        <f>'Vermögensplan Ausg10 änd'!E24</f>
        <v>1230000</v>
      </c>
      <c r="E13" s="66"/>
      <c r="F13" s="66"/>
      <c r="G13" s="66"/>
    </row>
    <row r="14" spans="1:7" ht="28.5" customHeight="1">
      <c r="A14" s="64"/>
      <c r="B14" s="67" t="s">
        <v>91</v>
      </c>
      <c r="C14" s="70">
        <f>'[1]Finanzplan Vermögensp.Einn.10'!E13</f>
        <v>930000</v>
      </c>
      <c r="D14" s="70">
        <f>'Vermögensplan Einn10 änd'!E19</f>
        <v>1230000</v>
      </c>
      <c r="E14" s="66"/>
      <c r="F14" s="66"/>
      <c r="G14" s="66"/>
    </row>
    <row r="15" spans="1:7" ht="28.5" customHeight="1">
      <c r="A15" s="64"/>
      <c r="B15" s="67"/>
      <c r="C15" s="66"/>
      <c r="D15" s="70"/>
      <c r="E15" s="66"/>
      <c r="F15" s="66"/>
      <c r="G15" s="66"/>
    </row>
    <row r="16" spans="1:7" ht="30.75" customHeight="1">
      <c r="A16" s="64" t="s">
        <v>48</v>
      </c>
      <c r="B16" s="68" t="s">
        <v>88</v>
      </c>
      <c r="C16" s="70">
        <v>420000</v>
      </c>
      <c r="D16" s="70">
        <f>'Vermögensplan Einn10 änd'!E13</f>
        <v>495000</v>
      </c>
      <c r="E16" s="69"/>
      <c r="F16" s="69"/>
      <c r="G16" s="69"/>
    </row>
    <row r="17" spans="1:7" ht="34.5" customHeight="1">
      <c r="A17" s="349" t="s">
        <v>218</v>
      </c>
      <c r="B17" s="68" t="s">
        <v>192</v>
      </c>
      <c r="C17" s="70">
        <v>240000</v>
      </c>
      <c r="D17" s="70">
        <v>240000</v>
      </c>
      <c r="E17" s="71"/>
      <c r="F17" s="70" t="s">
        <v>181</v>
      </c>
      <c r="G17" s="71"/>
    </row>
    <row r="18" spans="1:7" ht="18" customHeight="1">
      <c r="A18" s="64"/>
      <c r="B18" s="72"/>
      <c r="C18" s="73"/>
      <c r="D18" s="73"/>
      <c r="E18" s="71"/>
      <c r="F18" s="71"/>
      <c r="G18" s="71"/>
    </row>
    <row r="19" spans="2:7" ht="39" customHeight="1">
      <c r="B19" s="166" t="s">
        <v>144</v>
      </c>
      <c r="C19" s="66"/>
      <c r="D19" s="66"/>
      <c r="E19" s="66"/>
      <c r="F19" s="66"/>
      <c r="G19" s="66"/>
    </row>
    <row r="20" spans="3:7" ht="56.25" customHeight="1">
      <c r="C20" s="11"/>
      <c r="D20" s="63"/>
      <c r="E20" s="63"/>
      <c r="F20" s="63"/>
      <c r="G20" s="63"/>
    </row>
    <row r="21" spans="1:7" ht="14.25" customHeight="1">
      <c r="A21" s="46"/>
      <c r="B21" s="75" t="s">
        <v>138</v>
      </c>
      <c r="D21" s="63"/>
      <c r="E21" s="63"/>
      <c r="F21" s="63"/>
      <c r="G21" s="63"/>
    </row>
    <row r="22" spans="1:5" ht="13.5" customHeight="1">
      <c r="A22" s="46"/>
      <c r="B22" s="63" t="s">
        <v>139</v>
      </c>
      <c r="D22" s="45"/>
      <c r="E22" s="44"/>
    </row>
    <row r="23" spans="1:5" ht="18" customHeight="1">
      <c r="A23" s="44"/>
      <c r="B23" s="19"/>
      <c r="C23" s="36"/>
      <c r="D23" s="36"/>
      <c r="E23" s="44"/>
    </row>
    <row r="24" spans="1:5" ht="18" customHeight="1">
      <c r="A24" s="43"/>
      <c r="B24" s="44"/>
      <c r="C24" s="45"/>
      <c r="D24" s="45"/>
      <c r="E24" s="44"/>
    </row>
    <row r="25" spans="1:5" ht="18" customHeight="1">
      <c r="A25" s="43"/>
      <c r="B25" s="19"/>
      <c r="C25" s="36"/>
      <c r="D25" s="36"/>
      <c r="E25" s="44"/>
    </row>
    <row r="26" spans="1:5" ht="18" customHeight="1">
      <c r="A26" s="43"/>
      <c r="B26" s="19"/>
      <c r="C26" s="36"/>
      <c r="D26" s="36"/>
      <c r="E26" s="44"/>
    </row>
    <row r="27" spans="1:5" ht="28.5" customHeight="1">
      <c r="A27" s="43"/>
      <c r="B27" s="20"/>
      <c r="C27" s="36"/>
      <c r="D27" s="36"/>
      <c r="E27" s="44"/>
    </row>
    <row r="28" spans="1:5" ht="18" customHeight="1">
      <c r="A28" s="43"/>
      <c r="B28" s="19"/>
      <c r="C28" s="36"/>
      <c r="D28" s="36"/>
      <c r="E28" s="44"/>
    </row>
    <row r="29" spans="1:5" ht="18" customHeight="1">
      <c r="A29" s="43"/>
      <c r="B29" s="19"/>
      <c r="C29" s="36"/>
      <c r="D29" s="36"/>
      <c r="E29" s="44"/>
    </row>
    <row r="30" spans="1:5" ht="18" customHeight="1">
      <c r="A30" s="43"/>
      <c r="B30" s="44"/>
      <c r="C30" s="45"/>
      <c r="D30" s="45"/>
      <c r="E30" s="44"/>
    </row>
    <row r="31" spans="1:5" ht="24" customHeight="1">
      <c r="A31" s="47"/>
      <c r="B31" s="39"/>
      <c r="C31" s="48"/>
      <c r="D31" s="48"/>
      <c r="E31" s="49"/>
    </row>
    <row r="32" spans="1:5" ht="12.75">
      <c r="A32" s="44"/>
      <c r="B32" s="44"/>
      <c r="C32" s="44"/>
      <c r="D32" s="45"/>
      <c r="E32" s="44"/>
    </row>
    <row r="33" spans="1:5" ht="28.5" customHeight="1">
      <c r="A33" s="15"/>
      <c r="B33" s="44"/>
      <c r="C33" s="44"/>
      <c r="D33" s="44"/>
      <c r="E33" s="44"/>
    </row>
    <row r="34" spans="1:5" ht="12.75">
      <c r="A34" s="44"/>
      <c r="B34" s="44"/>
      <c r="C34" s="46"/>
      <c r="D34" s="46"/>
      <c r="E34" s="44"/>
    </row>
    <row r="35" spans="1:5" ht="12.75">
      <c r="A35" s="43"/>
      <c r="B35" s="44"/>
      <c r="C35" s="44"/>
      <c r="D35" s="44"/>
      <c r="E35" s="44"/>
    </row>
    <row r="36" spans="1:5" ht="18" customHeight="1">
      <c r="A36" s="43"/>
      <c r="B36" s="19"/>
      <c r="C36" s="44"/>
      <c r="D36" s="44"/>
      <c r="E36" s="44"/>
    </row>
    <row r="37" spans="1:5" ht="12.75">
      <c r="A37" s="43"/>
      <c r="B37" s="42"/>
      <c r="C37" s="45"/>
      <c r="D37" s="45"/>
      <c r="E37" s="44"/>
    </row>
    <row r="38" spans="1:5" ht="18.75" customHeight="1">
      <c r="A38" s="43"/>
      <c r="B38" s="42"/>
      <c r="C38" s="45"/>
      <c r="D38" s="45"/>
      <c r="E38" s="44"/>
    </row>
    <row r="39" spans="1:5" ht="52.5" customHeight="1">
      <c r="A39" s="43"/>
      <c r="B39" s="19"/>
      <c r="C39" s="36"/>
      <c r="D39" s="36"/>
      <c r="E39" s="44"/>
    </row>
    <row r="40" spans="1:5" ht="18" customHeight="1">
      <c r="A40" s="43"/>
      <c r="B40" s="44"/>
      <c r="C40" s="45"/>
      <c r="D40" s="45"/>
      <c r="E40" s="44"/>
    </row>
    <row r="41" spans="1:5" ht="18" customHeight="1">
      <c r="A41" s="43"/>
      <c r="B41" s="20"/>
      <c r="C41" s="45"/>
      <c r="D41" s="45"/>
      <c r="E41" s="44"/>
    </row>
    <row r="42" spans="1:5" ht="18" customHeight="1">
      <c r="A42" s="46"/>
      <c r="B42" s="42"/>
      <c r="C42" s="45"/>
      <c r="D42" s="45"/>
      <c r="E42" s="44"/>
    </row>
    <row r="43" spans="1:5" ht="18" customHeight="1">
      <c r="A43" s="43"/>
      <c r="B43" s="19"/>
      <c r="C43" s="36"/>
      <c r="D43" s="36"/>
      <c r="E43" s="44"/>
    </row>
    <row r="44" spans="1:5" ht="18" customHeight="1">
      <c r="A44" s="43"/>
      <c r="B44" s="44"/>
      <c r="C44" s="45"/>
      <c r="D44" s="45"/>
      <c r="E44" s="44"/>
    </row>
    <row r="45" spans="1:5" ht="18" customHeight="1">
      <c r="A45" s="43"/>
      <c r="B45" s="19"/>
      <c r="C45" s="45"/>
      <c r="D45" s="45"/>
      <c r="E45" s="44"/>
    </row>
    <row r="46" spans="1:5" ht="18" customHeight="1">
      <c r="A46" s="46"/>
      <c r="B46" s="20"/>
      <c r="C46" s="36"/>
      <c r="D46" s="36"/>
      <c r="E46" s="44"/>
    </row>
    <row r="47" spans="1:5" ht="18" customHeight="1">
      <c r="A47" s="46"/>
      <c r="B47" s="20"/>
      <c r="C47" s="36"/>
      <c r="D47" s="36"/>
      <c r="E47" s="44"/>
    </row>
    <row r="48" spans="1:5" ht="18" customHeight="1">
      <c r="A48" s="43"/>
      <c r="B48" s="19"/>
      <c r="C48" s="36"/>
      <c r="D48" s="36"/>
      <c r="E48" s="44"/>
    </row>
    <row r="49" spans="1:5" ht="18" customHeight="1">
      <c r="A49" s="43"/>
      <c r="B49" s="19"/>
      <c r="C49" s="36"/>
      <c r="D49" s="36"/>
      <c r="E49" s="44"/>
    </row>
    <row r="50" spans="1:5" ht="18" customHeight="1">
      <c r="A50" s="43"/>
      <c r="B50" s="20"/>
      <c r="C50" s="36"/>
      <c r="D50" s="36"/>
      <c r="E50" s="44"/>
    </row>
    <row r="51" spans="1:5" ht="18" customHeight="1">
      <c r="A51" s="46"/>
      <c r="B51" s="20"/>
      <c r="C51" s="36"/>
      <c r="D51" s="36"/>
      <c r="E51" s="44"/>
    </row>
    <row r="52" spans="1:5" ht="18" customHeight="1">
      <c r="A52" s="46"/>
      <c r="B52" s="20"/>
      <c r="C52" s="36"/>
      <c r="D52" s="36"/>
      <c r="E52" s="44"/>
    </row>
    <row r="53" spans="1:5" ht="24.75" customHeight="1">
      <c r="A53" s="46"/>
      <c r="B53" s="40"/>
      <c r="C53" s="41"/>
      <c r="D53" s="41"/>
      <c r="E53" s="44"/>
    </row>
    <row r="54" spans="1:5" ht="12.75">
      <c r="A54" s="11"/>
      <c r="B54" s="16"/>
      <c r="C54" s="35"/>
      <c r="D54" s="35"/>
      <c r="E54" s="11"/>
    </row>
    <row r="55" spans="1:5" ht="12.75">
      <c r="A55" s="33"/>
      <c r="B55" s="11"/>
      <c r="C55" s="34"/>
      <c r="D55" s="34"/>
      <c r="E55" s="11"/>
    </row>
    <row r="56" spans="1:5" ht="12.75">
      <c r="A56" s="33"/>
      <c r="B56" s="16"/>
      <c r="C56" s="35"/>
      <c r="D56" s="35"/>
      <c r="E56" s="11"/>
    </row>
    <row r="57" spans="1:5" ht="12.75">
      <c r="A57" s="33"/>
      <c r="B57" s="19"/>
      <c r="C57" s="36"/>
      <c r="D57" s="36"/>
      <c r="E57" s="11"/>
    </row>
    <row r="58" spans="1:5" ht="12.75">
      <c r="A58" s="33"/>
      <c r="B58" s="20"/>
      <c r="C58" s="36"/>
      <c r="D58" s="36"/>
      <c r="E58" s="11"/>
    </row>
    <row r="59" spans="1:5" ht="12.75">
      <c r="A59" s="33"/>
      <c r="B59" s="16"/>
      <c r="C59" s="35"/>
      <c r="D59" s="35"/>
      <c r="E59" s="11"/>
    </row>
    <row r="60" spans="1:5" ht="12.75">
      <c r="A60" s="33"/>
      <c r="B60" s="19"/>
      <c r="C60" s="36"/>
      <c r="D60" s="36"/>
      <c r="E60" s="11"/>
    </row>
    <row r="61" spans="1:5" ht="12.75">
      <c r="A61" s="33"/>
      <c r="B61" s="11"/>
      <c r="C61" s="34"/>
      <c r="D61" s="34"/>
      <c r="E61" s="11"/>
    </row>
    <row r="62" spans="1:5" ht="12.75">
      <c r="A62" s="37"/>
      <c r="B62" s="13"/>
      <c r="C62" s="38"/>
      <c r="D62" s="38"/>
      <c r="E62" s="14"/>
    </row>
    <row r="63" spans="1:5" ht="12.75">
      <c r="A63" s="11"/>
      <c r="B63" s="11"/>
      <c r="C63" s="34"/>
      <c r="D63" s="34"/>
      <c r="E63" s="11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</sheetData>
  <mergeCells count="3">
    <mergeCell ref="A3:D3"/>
    <mergeCell ref="A4:E4"/>
    <mergeCell ref="A5:E5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92" r:id="rId1"/>
  <headerFooter alignWithMargins="0">
    <oddHeader>&amp;C&amp;8Seite 30 - neu - 
</oddHeader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41.00390625" style="0" customWidth="1"/>
    <col min="2" max="2" width="23.421875" style="0" customWidth="1"/>
    <col min="3" max="3" width="23.57421875" style="0" customWidth="1"/>
    <col min="4" max="4" width="23.00390625" style="0" customWidth="1"/>
    <col min="5" max="5" width="16.8515625" style="0" bestFit="1" customWidth="1"/>
    <col min="6" max="6" width="15.57421875" style="0" bestFit="1" customWidth="1"/>
    <col min="7" max="7" width="12.8515625" style="0" bestFit="1" customWidth="1"/>
  </cols>
  <sheetData>
    <row r="1" spans="1:5" ht="58.5" customHeight="1">
      <c r="A1" s="361" t="s">
        <v>211</v>
      </c>
      <c r="B1" s="362"/>
      <c r="C1" s="362"/>
      <c r="D1" s="363"/>
      <c r="E1" s="77"/>
    </row>
    <row r="2" spans="1:5" ht="58.5" customHeight="1">
      <c r="A2" s="222" t="s">
        <v>175</v>
      </c>
      <c r="B2" s="196"/>
      <c r="C2" s="197">
        <v>979200</v>
      </c>
      <c r="D2" s="198"/>
      <c r="E2" s="77"/>
    </row>
    <row r="3" spans="1:5" ht="39" customHeight="1">
      <c r="A3" s="223" t="s">
        <v>174</v>
      </c>
      <c r="B3" s="199">
        <v>509374</v>
      </c>
      <c r="C3" s="199">
        <f>C2+B3</f>
        <v>1488574</v>
      </c>
      <c r="D3" s="200"/>
      <c r="E3" s="63"/>
    </row>
    <row r="4" spans="1:5" ht="71.25" customHeight="1">
      <c r="A4" s="224" t="s">
        <v>179</v>
      </c>
      <c r="B4" s="185">
        <v>366000</v>
      </c>
      <c r="C4" s="185"/>
      <c r="D4" s="186"/>
      <c r="E4" s="63"/>
    </row>
    <row r="5" spans="1:5" ht="30" customHeight="1">
      <c r="A5" s="162" t="s">
        <v>92</v>
      </c>
      <c r="B5" s="183">
        <v>0</v>
      </c>
      <c r="C5" s="183">
        <f>C3+B4-B5</f>
        <v>1854574</v>
      </c>
      <c r="D5" s="184"/>
      <c r="E5" s="63"/>
    </row>
    <row r="6" spans="1:5" ht="42" customHeight="1">
      <c r="A6" s="347" t="s">
        <v>213</v>
      </c>
      <c r="B6" s="185">
        <v>547000</v>
      </c>
      <c r="C6" s="185"/>
      <c r="D6" s="186"/>
      <c r="E6" s="63"/>
    </row>
    <row r="7" spans="1:5" ht="30" customHeight="1">
      <c r="A7" s="162" t="s">
        <v>93</v>
      </c>
      <c r="B7" s="183">
        <v>0</v>
      </c>
      <c r="C7" s="183">
        <f>C5+B6-B7</f>
        <v>2401574</v>
      </c>
      <c r="D7" s="184"/>
      <c r="E7" s="63"/>
    </row>
    <row r="8" spans="1:5" ht="30" customHeight="1">
      <c r="A8" s="163" t="s">
        <v>176</v>
      </c>
      <c r="B8" s="185">
        <f>'[2]Finanzplan Vermögensp.Einn.10'!F7</f>
        <v>320000</v>
      </c>
      <c r="C8" s="185"/>
      <c r="D8" s="186"/>
      <c r="E8" s="11"/>
    </row>
    <row r="9" spans="1:5" ht="30" customHeight="1">
      <c r="A9" s="162" t="s">
        <v>115</v>
      </c>
      <c r="B9" s="187">
        <v>0</v>
      </c>
      <c r="C9" s="188">
        <f>C7+B8-B9</f>
        <v>2721574</v>
      </c>
      <c r="D9" s="189"/>
      <c r="E9" s="11"/>
    </row>
    <row r="10" spans="1:5" ht="30" customHeight="1">
      <c r="A10" s="163" t="s">
        <v>177</v>
      </c>
      <c r="B10" s="190">
        <f>'[2]Finanzplan Vermögensp.Einn.10'!G7</f>
        <v>291000</v>
      </c>
      <c r="C10" s="191"/>
      <c r="D10" s="192"/>
      <c r="E10" s="11"/>
    </row>
    <row r="11" spans="1:5" ht="30" customHeight="1">
      <c r="A11" s="162" t="s">
        <v>150</v>
      </c>
      <c r="B11" s="187">
        <v>0</v>
      </c>
      <c r="C11" s="188">
        <f>C9+B10-B11</f>
        <v>3012574</v>
      </c>
      <c r="D11" s="193"/>
      <c r="E11" s="11"/>
    </row>
    <row r="12" spans="1:5" ht="30" customHeight="1">
      <c r="A12" s="163" t="s">
        <v>178</v>
      </c>
      <c r="B12" s="190">
        <f>'[2]Finanzplan Vermögensp.Einn.10'!H7</f>
        <v>264000</v>
      </c>
      <c r="C12" s="194"/>
      <c r="D12" s="195"/>
      <c r="E12" s="11"/>
    </row>
    <row r="13" spans="1:5" ht="30" customHeight="1">
      <c r="A13" s="162" t="s">
        <v>168</v>
      </c>
      <c r="B13" s="187">
        <v>0</v>
      </c>
      <c r="C13" s="188">
        <f>C11+B12-B13</f>
        <v>3276574</v>
      </c>
      <c r="D13" s="225">
        <v>41639</v>
      </c>
      <c r="E13" s="11"/>
    </row>
    <row r="14" spans="1:5" ht="72.75" customHeight="1">
      <c r="A14" s="394"/>
      <c r="B14" s="394"/>
      <c r="C14" s="394"/>
      <c r="D14" s="394"/>
      <c r="E14" s="11"/>
    </row>
    <row r="15" spans="1:7" ht="53.25" customHeight="1">
      <c r="A15" s="361" t="s">
        <v>212</v>
      </c>
      <c r="B15" s="362"/>
      <c r="C15" s="362"/>
      <c r="D15" s="363"/>
      <c r="E15" s="11"/>
      <c r="G15" s="174"/>
    </row>
    <row r="16" spans="1:7" ht="30" customHeight="1">
      <c r="A16" s="177" t="s">
        <v>149</v>
      </c>
      <c r="B16" s="78"/>
      <c r="C16" s="78">
        <v>1297705.26</v>
      </c>
      <c r="D16" s="79"/>
      <c r="E16" s="11"/>
      <c r="G16" s="174"/>
    </row>
    <row r="17" spans="1:7" ht="30" customHeight="1">
      <c r="A17" s="178" t="s">
        <v>94</v>
      </c>
      <c r="B17" s="82">
        <v>-5558.78</v>
      </c>
      <c r="C17" s="82"/>
      <c r="D17" s="83"/>
      <c r="E17" s="11"/>
      <c r="G17" s="174"/>
    </row>
    <row r="18" spans="1:7" ht="30" customHeight="1">
      <c r="A18" s="180" t="s">
        <v>171</v>
      </c>
      <c r="B18" s="82">
        <v>-25000</v>
      </c>
      <c r="C18" s="82"/>
      <c r="D18" s="83"/>
      <c r="E18" s="11"/>
      <c r="G18" s="174"/>
    </row>
    <row r="19" spans="1:7" ht="30" customHeight="1">
      <c r="A19" s="177" t="s">
        <v>169</v>
      </c>
      <c r="B19" s="78">
        <v>345000</v>
      </c>
      <c r="C19" s="78">
        <f>C16+B17+B18+B19</f>
        <v>1612146.48</v>
      </c>
      <c r="D19" s="79"/>
      <c r="E19" s="11"/>
      <c r="G19" s="174"/>
    </row>
    <row r="20" spans="1:7" ht="30" customHeight="1" hidden="1">
      <c r="A20" s="161"/>
      <c r="B20" s="80"/>
      <c r="C20" s="80"/>
      <c r="D20" s="81"/>
      <c r="E20" s="11"/>
      <c r="G20" s="174"/>
    </row>
    <row r="21" spans="1:7" ht="30" customHeight="1">
      <c r="A21" s="164" t="s">
        <v>95</v>
      </c>
      <c r="B21" s="82">
        <f>-'[2]Finanzplan Vermögensp Ausg. 10'!E13</f>
        <v>-17875</v>
      </c>
      <c r="C21" s="82"/>
      <c r="D21" s="83"/>
      <c r="E21" s="11"/>
      <c r="G21" s="174"/>
    </row>
    <row r="22" spans="1:7" ht="30" customHeight="1">
      <c r="A22" s="181" t="s">
        <v>182</v>
      </c>
      <c r="B22" s="82">
        <f>-'[2]Finanzplan Vermögensp Ausg. 10'!E14</f>
        <v>-68125</v>
      </c>
      <c r="C22" s="82"/>
      <c r="D22" s="83"/>
      <c r="E22" s="11"/>
      <c r="G22" s="174"/>
    </row>
    <row r="23" spans="1:7" ht="69" customHeight="1">
      <c r="A23" s="242" t="s">
        <v>220</v>
      </c>
      <c r="B23" s="78">
        <v>495000</v>
      </c>
      <c r="C23" s="78">
        <f>C19+B20+B21+B22+B23</f>
        <v>2021146.48</v>
      </c>
      <c r="D23" s="79"/>
      <c r="E23" s="11"/>
      <c r="G23" s="175"/>
    </row>
    <row r="24" spans="1:7" ht="30" customHeight="1">
      <c r="A24" s="161" t="s">
        <v>113</v>
      </c>
      <c r="B24" s="80">
        <f>-'[2]Finanzplan Vermögensp Ausg. 10'!F13</f>
        <v>-42000</v>
      </c>
      <c r="C24" s="80"/>
      <c r="D24" s="81"/>
      <c r="E24" s="11"/>
      <c r="G24" s="174"/>
    </row>
    <row r="25" spans="1:7" ht="30" customHeight="1">
      <c r="A25" s="165" t="s">
        <v>114</v>
      </c>
      <c r="B25" s="78">
        <f>'[2]Finanzplan Vermögensp.Einn.10'!F9</f>
        <v>600000</v>
      </c>
      <c r="C25" s="78">
        <f>C23+B24+B25</f>
        <v>2579146.48</v>
      </c>
      <c r="D25" s="79"/>
      <c r="E25" s="11"/>
      <c r="G25" s="174"/>
    </row>
    <row r="26" spans="1:7" ht="30" customHeight="1">
      <c r="A26" s="161" t="s">
        <v>148</v>
      </c>
      <c r="B26" s="80">
        <f>-'[2]Finanzplan Vermögensp Ausg. 10'!G13</f>
        <v>-60000</v>
      </c>
      <c r="C26" s="80"/>
      <c r="D26" s="81"/>
      <c r="E26" s="11"/>
      <c r="G26" s="175"/>
    </row>
    <row r="27" spans="1:7" ht="30" customHeight="1">
      <c r="A27" s="165" t="s">
        <v>151</v>
      </c>
      <c r="B27" s="78">
        <f>'[2]Finanzplan Vermögensp.Einn.10'!G9</f>
        <v>400000</v>
      </c>
      <c r="C27" s="78">
        <f>C25+B26+B27</f>
        <v>2919146.48</v>
      </c>
      <c r="D27" s="79"/>
      <c r="E27" s="11"/>
      <c r="G27" s="174"/>
    </row>
    <row r="28" spans="1:7" ht="30" customHeight="1">
      <c r="A28" s="161" t="s">
        <v>163</v>
      </c>
      <c r="B28" s="80">
        <f>-'[2]Finanzplan Vermögensp Ausg. 10'!H13</f>
        <v>-68000</v>
      </c>
      <c r="C28" s="80"/>
      <c r="D28" s="81"/>
      <c r="E28" s="11"/>
      <c r="G28" s="174"/>
    </row>
    <row r="29" spans="1:5" ht="30" customHeight="1">
      <c r="A29" s="164" t="s">
        <v>170</v>
      </c>
      <c r="B29" s="82">
        <f>'[2]Finanzplan Vermögensp.Einn.10'!H9</f>
        <v>300000</v>
      </c>
      <c r="C29" s="82">
        <f>C27+B28+B29</f>
        <v>3151146.48</v>
      </c>
      <c r="D29" s="112">
        <v>41639</v>
      </c>
      <c r="E29" s="11"/>
    </row>
    <row r="30" spans="1:5" ht="11.25" customHeight="1">
      <c r="A30" s="395"/>
      <c r="B30" s="396"/>
      <c r="C30" s="396"/>
      <c r="D30" s="397"/>
      <c r="E30" s="11"/>
    </row>
    <row r="31" spans="1:5" ht="69" customHeight="1">
      <c r="A31" s="364" t="s">
        <v>183</v>
      </c>
      <c r="B31" s="392"/>
      <c r="C31" s="392"/>
      <c r="D31" s="393"/>
      <c r="E31" s="11"/>
    </row>
    <row r="32" spans="1:5" ht="54" customHeight="1">
      <c r="A32" s="176"/>
      <c r="B32" s="82"/>
      <c r="C32" s="82"/>
      <c r="D32" s="179"/>
      <c r="E32" s="11"/>
    </row>
    <row r="33" ht="12.75">
      <c r="E33" s="11"/>
    </row>
    <row r="34" ht="12.75">
      <c r="E34" s="11"/>
    </row>
    <row r="35" ht="12.75">
      <c r="E35" s="11"/>
    </row>
    <row r="36" ht="12.75">
      <c r="E36" s="11"/>
    </row>
    <row r="38" ht="18.75" customHeight="1"/>
    <row r="39" ht="52.5" customHeight="1"/>
  </sheetData>
  <mergeCells count="5">
    <mergeCell ref="A15:D15"/>
    <mergeCell ref="A1:D1"/>
    <mergeCell ref="A31:D31"/>
    <mergeCell ref="A14:D14"/>
    <mergeCell ref="A30:D30"/>
  </mergeCells>
  <printOptions/>
  <pageMargins left="0.7874015748031497" right="0.1968503937007874" top="0.7874015748031497" bottom="0.3937007874015748" header="0.3937007874015748" footer="0.5118110236220472"/>
  <pageSetup fitToHeight="1" fitToWidth="1" horizontalDpi="600" verticalDpi="600" orientation="portrait" paperSize="9" scale="68" r:id="rId1"/>
  <headerFooter alignWithMargins="0">
    <oddHeader>&amp;L
 Eigenbetrieb Wohnungswirtschaft
&amp;C&amp;8Seite 38 - neu -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Spieler</dc:creator>
  <cp:keywords/>
  <dc:description/>
  <cp:lastModifiedBy>23mi</cp:lastModifiedBy>
  <cp:lastPrinted>2010-02-01T14:35:49Z</cp:lastPrinted>
  <dcterms:created xsi:type="dcterms:W3CDTF">2006-11-19T15:08:35Z</dcterms:created>
  <dcterms:modified xsi:type="dcterms:W3CDTF">2010-02-04T07:08:49Z</dcterms:modified>
  <cp:category/>
  <cp:version/>
  <cp:contentType/>
  <cp:contentStatus/>
</cp:coreProperties>
</file>